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johnson/Downloads/"/>
    </mc:Choice>
  </mc:AlternateContent>
  <xr:revisionPtr revIDLastSave="0" documentId="13_ncr:1_{0582DD01-4347-D44A-80A3-87C372BBE502}" xr6:coauthVersionLast="45" xr6:coauthVersionMax="46" xr10:uidLastSave="{00000000-0000-0000-0000-000000000000}"/>
  <bookViews>
    <workbookView xWindow="120" yWindow="780" windowWidth="18260" windowHeight="14420" xr2:uid="{00000000-000D-0000-FFFF-FFFF00000000}"/>
  </bookViews>
  <sheets>
    <sheet name="Summary" sheetId="12" r:id="rId1"/>
    <sheet name="COVID-19" sheetId="17" r:id="rId2"/>
    <sheet name="Table 1 Profile" sheetId="1" r:id="rId3"/>
    <sheet name="Table 2 Staffing" sheetId="2" r:id="rId4"/>
    <sheet name="Table 3 Salaries" sheetId="3" r:id="rId5"/>
    <sheet name="Table 4 Income" sheetId="4" r:id="rId6"/>
    <sheet name="Table 5 Income Ratios" sheetId="5" r:id="rId7"/>
    <sheet name="Table 6 Expenditures" sheetId="6" r:id="rId8"/>
    <sheet name="Table 7 Collections" sheetId="7" r:id="rId9"/>
    <sheet name="Table 8 Collection Ratios" sheetId="8" r:id="rId10"/>
    <sheet name="Table 9 Circulation" sheetId="9" r:id="rId11"/>
    <sheet name="Table 10 Circulation Ratios" sheetId="10" r:id="rId12"/>
    <sheet name="Table 11 Services" sheetId="11" r:id="rId13"/>
    <sheet name="Table 12 Programs" sheetId="13" r:id="rId14"/>
    <sheet name="Table 13 Technology" sheetId="14" r:id="rId15"/>
    <sheet name="Table 14 Summer Reading" sheetId="15" r:id="rId16"/>
    <sheet name="Table 15 Partnerships" sheetId="16" r:id="rId17"/>
  </sheets>
  <definedNames>
    <definedName name="_xlnm._FilterDatabase" localSheetId="2" hidden="1">'Table 1 Profile'!$B$7:$M$7</definedName>
    <definedName name="_xlnm._FilterDatabase" localSheetId="11" hidden="1">'Table 10 Circulation Ratios'!$B$6:$U$7</definedName>
    <definedName name="_xlnm._FilterDatabase" localSheetId="12" hidden="1">'Table 11 Services'!$B$5:$Q$5</definedName>
    <definedName name="_xlnm._FilterDatabase" localSheetId="13" hidden="1">'Table 12 Programs'!$B$5:$AR$5</definedName>
    <definedName name="_xlnm._FilterDatabase" localSheetId="14" hidden="1">'Table 13 Technology'!$B$6:$P$6</definedName>
    <definedName name="_xlnm._FilterDatabase" localSheetId="15" hidden="1">'Table 14 Summer Reading'!$B$6:$O$6</definedName>
    <definedName name="_xlnm._FilterDatabase" localSheetId="16" hidden="1">'Table 15 Partnerships'!$B$5:$R$5</definedName>
    <definedName name="_xlnm._FilterDatabase" localSheetId="3" hidden="1">'Table 2 Staffing'!$B$7:$L$7</definedName>
    <definedName name="_xlnm._FilterDatabase" localSheetId="4" hidden="1">'Table 3 Salaries'!$B$5:$V$6</definedName>
    <definedName name="_xlnm._FilterDatabase" localSheetId="5" hidden="1">'Table 4 Income'!$B$7:$O$7</definedName>
    <definedName name="_xlnm._FilterDatabase" localSheetId="6" hidden="1">'Table 5 Income Ratios'!$B$9:$L$9</definedName>
    <definedName name="_xlnm._FilterDatabase" localSheetId="7" hidden="1">'Table 6 Expenditures'!$B$5:$O$5</definedName>
    <definedName name="_xlnm._FilterDatabase" localSheetId="8" hidden="1">'Table 7 Collections'!$B$5:$Q$5</definedName>
    <definedName name="_xlnm._FilterDatabase" localSheetId="9" hidden="1">'Table 8 Collection Ratios'!$B$5:$M$5</definedName>
    <definedName name="_xlnm._FilterDatabase" localSheetId="10" hidden="1">'Table 9 Circulation'!$B$5:$S$5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4" i="6" l="1"/>
  <c r="G92" i="6"/>
  <c r="G93" i="6"/>
  <c r="G91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7" i="6"/>
  <c r="G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8" authorId="0" shapeId="0" xr:uid="{01C0C9A7-13F6-F14F-9490-37B97D8F1C53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sharedStrings.xml><?xml version="1.0" encoding="utf-8"?>
<sst xmlns="http://schemas.openxmlformats.org/spreadsheetml/2006/main" count="8127" uniqueCount="630">
  <si>
    <t>ALAMANCE COUNTY PUBLIC LIBRARIES</t>
  </si>
  <si>
    <t>NC0103</t>
  </si>
  <si>
    <t>County</t>
  </si>
  <si>
    <t>ALBEMARLE REGIONAL LIBRARY</t>
  </si>
  <si>
    <t>NC0001</t>
  </si>
  <si>
    <t>Regional</t>
  </si>
  <si>
    <t>ALEXANDER COUNTY LIBRARY</t>
  </si>
  <si>
    <t>NC0016</t>
  </si>
  <si>
    <t>APPALACHIAN REGIONAL LIBRARY</t>
  </si>
  <si>
    <t>NC0002</t>
  </si>
  <si>
    <t>AVERY-MITCHELL-YANCEY REGIONAL LIBRARY</t>
  </si>
  <si>
    <t>NC0003</t>
  </si>
  <si>
    <t>BEAUFORT-HYDE-MARTIN REGIONAL LIBRARY</t>
  </si>
  <si>
    <t>NC0004</t>
  </si>
  <si>
    <t>BLADEN COUNTY PUBLIC LIBRARY</t>
  </si>
  <si>
    <t>NC0017</t>
  </si>
  <si>
    <t>NC0046</t>
  </si>
  <si>
    <t>BRASWELL MEMORIAL LIBRARY</t>
  </si>
  <si>
    <t>BRUNSWICK COUNTY LIBRARY</t>
  </si>
  <si>
    <t>NC0018</t>
  </si>
  <si>
    <t>BUNCOMBE COUNTY PUBLIC LIBRARIES</t>
  </si>
  <si>
    <t>NC0019</t>
  </si>
  <si>
    <t/>
  </si>
  <si>
    <t>BURKE COUNTY PUBLIC LIBRARY</t>
  </si>
  <si>
    <t>NC0020</t>
  </si>
  <si>
    <t>CABARRUS COUNTY PUBLIC LIBRARY</t>
  </si>
  <si>
    <t>NC0021</t>
  </si>
  <si>
    <t>CALDWELL COUNTY PUBLIC LIBRARY</t>
  </si>
  <si>
    <t>NC0022</t>
  </si>
  <si>
    <t>CASWELL COUNTY PUBLIC LIBRARY</t>
  </si>
  <si>
    <t>NC0107</t>
  </si>
  <si>
    <t>CATAWBA COUNTY LIBRARY</t>
  </si>
  <si>
    <t>NC0023</t>
  </si>
  <si>
    <t>CHAPEL HILL PUBLIC LIBRARY</t>
  </si>
  <si>
    <t>NC0071</t>
  </si>
  <si>
    <t>Municipal</t>
  </si>
  <si>
    <t>CHARLOTTE MECKLENBURG LIBRARY</t>
  </si>
  <si>
    <t>NC0045</t>
  </si>
  <si>
    <t>CHATHAM COUNTY PUBLIC LIBRARIES</t>
  </si>
  <si>
    <t>NC0104</t>
  </si>
  <si>
    <t>CLEVELAND COUNTY MEMORIAL LIBRARY</t>
  </si>
  <si>
    <t>NC0024</t>
  </si>
  <si>
    <t>COLUMBUS COUNTY PUBLIC LIBRARY</t>
  </si>
  <si>
    <t>NC0025</t>
  </si>
  <si>
    <t>CRAVEN-PAMLICO-CARTERET REGIONAL LIBRARY</t>
  </si>
  <si>
    <t>NC0006</t>
  </si>
  <si>
    <t>CUMBERLAND COUNTY PUBLIC LIBRARY &amp; INFORMATION CENTER</t>
  </si>
  <si>
    <t>NC0026</t>
  </si>
  <si>
    <t>DAVIDSON COUNTY PUBLIC LIBRARY SYSTEM</t>
  </si>
  <si>
    <t>NC0027</t>
  </si>
  <si>
    <t>DAVIE COUNTY PUBLIC LIBRARY</t>
  </si>
  <si>
    <t>NC0028</t>
  </si>
  <si>
    <t>DUPLIN COUNTY LIBRARY</t>
  </si>
  <si>
    <t>NC0029</t>
  </si>
  <si>
    <t>DURHAM COUNTY LIBRARY</t>
  </si>
  <si>
    <t>NC0030</t>
  </si>
  <si>
    <t>EAST ALBEMARLE REGIONAL LIBRARY</t>
  </si>
  <si>
    <t>NC0007</t>
  </si>
  <si>
    <t>EDGECOMBE COUNTY MEMORIAL LIBRARY</t>
  </si>
  <si>
    <t>NC0031</t>
  </si>
  <si>
    <t>FARMVILLE PUBLIC LIBRARY</t>
  </si>
  <si>
    <t>NC0075</t>
  </si>
  <si>
    <t>FONTANA REGIONAL LIBRARY</t>
  </si>
  <si>
    <t>NC0008</t>
  </si>
  <si>
    <t>FORSYTH COUNTY PUBLIC LIBRARY</t>
  </si>
  <si>
    <t>NC0032</t>
  </si>
  <si>
    <t>FRANKLIN COUNTY LIBRARY</t>
  </si>
  <si>
    <t>NC0033</t>
  </si>
  <si>
    <t>GASTON COUNTY PUBLIC LIBRARY</t>
  </si>
  <si>
    <t>NC0105</t>
  </si>
  <si>
    <t>GEORGE H. AND LAURA E. BROWN PUBLIC LIBRARY</t>
  </si>
  <si>
    <t>NC0099</t>
  </si>
  <si>
    <t>GIBSONVILLE PUBLIC LIBRARY</t>
  </si>
  <si>
    <t>NC0111</t>
  </si>
  <si>
    <t>GRANVILLE COUNTY LIBRARY SYSTEM</t>
  </si>
  <si>
    <t>NC0034</t>
  </si>
  <si>
    <t>GREENSBORO PUBLIC LIBRARY</t>
  </si>
  <si>
    <t>NC0035</t>
  </si>
  <si>
    <t>HALIFAX COUNTY LIBRARY SYSTEM</t>
  </si>
  <si>
    <t>NC0036</t>
  </si>
  <si>
    <t>HARNETT COUNTY PUBLIC LIBRARY</t>
  </si>
  <si>
    <t>NC0037</t>
  </si>
  <si>
    <t>HAROLD D. COOLEY LIBRARY</t>
  </si>
  <si>
    <t>NC0102</t>
  </si>
  <si>
    <t>HAYWOOD COUNTY PUBLIC LIBRARY</t>
  </si>
  <si>
    <t>NC0038</t>
  </si>
  <si>
    <t>HENDERSON COUNTY PUBLIC LIBRARY</t>
  </si>
  <si>
    <t>NC0039</t>
  </si>
  <si>
    <t>HICKORY PUBLIC LIBRARY</t>
  </si>
  <si>
    <t>NC0079</t>
  </si>
  <si>
    <t>HIGH POINT PUBLIC LIBRARY</t>
  </si>
  <si>
    <t>NC0080</t>
  </si>
  <si>
    <t>HOCUTT ELLINGTON MEMORIAL LIBRARY</t>
  </si>
  <si>
    <t>NC0110</t>
  </si>
  <si>
    <t>IREDELL COUNTY LIBRARY</t>
  </si>
  <si>
    <t>NC0040</t>
  </si>
  <si>
    <t>JACOB MAUNEY MEMORIAL LIBRARY</t>
  </si>
  <si>
    <t>NC0100</t>
  </si>
  <si>
    <t>LEE COUNTY LIBRARY</t>
  </si>
  <si>
    <t>NC0042</t>
  </si>
  <si>
    <t>LINCOLN COUNTY PUBLIC LIBRARY</t>
  </si>
  <si>
    <t>NC0106</t>
  </si>
  <si>
    <t>MADISON COUNTY PUBLIC LIBRARY</t>
  </si>
  <si>
    <t>NC0043</t>
  </si>
  <si>
    <t>MCDOWELL COUNTY PUBLIC LIBRARY</t>
  </si>
  <si>
    <t>NC0044</t>
  </si>
  <si>
    <t>MOORESVILLE PUBLIC LIBRARY</t>
  </si>
  <si>
    <t>NC0083</t>
  </si>
  <si>
    <t>NANTAHALA REGIONAL LIBRARY</t>
  </si>
  <si>
    <t>NC0011</t>
  </si>
  <si>
    <t>NEUSE REGIONAL LIBRARY</t>
  </si>
  <si>
    <t>NC0012</t>
  </si>
  <si>
    <t>NEW HANOVER COUNTY PUBLIC LIBRARY</t>
  </si>
  <si>
    <t>NC0047</t>
  </si>
  <si>
    <t>NORTHWESTERN REGIONAL LIBRARY</t>
  </si>
  <si>
    <t>NC0013</t>
  </si>
  <si>
    <t>ONSLOW COUNTY PUBLIC LIBRARY</t>
  </si>
  <si>
    <t>NC0048</t>
  </si>
  <si>
    <t>NC0108</t>
  </si>
  <si>
    <t>ORANGE COUNTY PUBLIC LIBRARY</t>
  </si>
  <si>
    <t>PENDER COUNTY PUBLIC LIBRARY</t>
  </si>
  <si>
    <t>NC0049</t>
  </si>
  <si>
    <t>NC0062</t>
  </si>
  <si>
    <t>H. LESLIE PERRY MEMORIAL LIBRARY</t>
  </si>
  <si>
    <t>PERSON COUNTY PUBLIC LIBRARY</t>
  </si>
  <si>
    <t>NC0109</t>
  </si>
  <si>
    <t>PETTIGREW REGIONAL LIBRARY</t>
  </si>
  <si>
    <t>NC0014</t>
  </si>
  <si>
    <t>POLK COUNTY PUBLIC LIBRARY</t>
  </si>
  <si>
    <t>NC0051</t>
  </si>
  <si>
    <t>PUBLIC LIBRARY OF JOHNSTON COUNTY &amp; SMITHFIELD</t>
  </si>
  <si>
    <t>NC0041</t>
  </si>
  <si>
    <t>RANDOLPH PUBLIC LIBRARY</t>
  </si>
  <si>
    <t>NC0052</t>
  </si>
  <si>
    <t>ROANOKE RAPIDS PUBLIC LIBRARY</t>
  </si>
  <si>
    <t>NC0088</t>
  </si>
  <si>
    <t>ROBESON COUNTY PUBLIC LIBRARY</t>
  </si>
  <si>
    <t>NC0053</t>
  </si>
  <si>
    <t>ROCKINGHAM COUNTY PUBLIC LIBRARY</t>
  </si>
  <si>
    <t>NC0054</t>
  </si>
  <si>
    <t>ROWAN PUBLIC LIBRARY</t>
  </si>
  <si>
    <t>NC0055</t>
  </si>
  <si>
    <t>RUTHERFORD COUNTY LIBRARY</t>
  </si>
  <si>
    <t>NC0056</t>
  </si>
  <si>
    <t>NC0057</t>
  </si>
  <si>
    <t>SAMPSON-CLINTON PUBLIC LIBRARY</t>
  </si>
  <si>
    <t>SANDHILL REGIONAL LIBRARY SYSTEM</t>
  </si>
  <si>
    <t>NC0015</t>
  </si>
  <si>
    <t>SCOTLAND COUNTY MEMORIAL LIBRARY</t>
  </si>
  <si>
    <t>NC0058</t>
  </si>
  <si>
    <t>SHEPPARD MEMORIAL LIBRARY</t>
  </si>
  <si>
    <t>NC0050</t>
  </si>
  <si>
    <t>SOUTHERN PINES PUBLIC LIBRARY</t>
  </si>
  <si>
    <t>NC0093</t>
  </si>
  <si>
    <t>STANLY COUNTY PUBLIC LIBRARY</t>
  </si>
  <si>
    <t>NC0059</t>
  </si>
  <si>
    <t>TRANSYLVANIA COUNTY LIBRARY</t>
  </si>
  <si>
    <t>NC0060</t>
  </si>
  <si>
    <t>UNION COUNTY PUBLIC LIBRARY</t>
  </si>
  <si>
    <t>NC0061</t>
  </si>
  <si>
    <t>WAKE COUNTY PUBLIC LIBRARIES</t>
  </si>
  <si>
    <t>NC0063</t>
  </si>
  <si>
    <t>WARREN COUNTY MEMORIAL LIBRARY</t>
  </si>
  <si>
    <t>NC0101</t>
  </si>
  <si>
    <t>WAYNE COUNTY PUBLIC LIBRARY</t>
  </si>
  <si>
    <t>NC0065</t>
  </si>
  <si>
    <t>WILSON COUNTY PUBLIC LIBRARY</t>
  </si>
  <si>
    <t>NC0066</t>
  </si>
  <si>
    <t>Total</t>
  </si>
  <si>
    <t>25th Percentile</t>
  </si>
  <si>
    <t>Median</t>
  </si>
  <si>
    <t>75th Percentile</t>
  </si>
  <si>
    <t>Table 1</t>
  </si>
  <si>
    <t>Statistical Report of North Carolina Public Libraries</t>
  </si>
  <si>
    <t>Library Profile</t>
  </si>
  <si>
    <t>FSCS Key</t>
  </si>
  <si>
    <t>Library Name</t>
  </si>
  <si>
    <t xml:space="preserve">Library </t>
  </si>
  <si>
    <t>NC Dept. of Commerce</t>
  </si>
  <si>
    <t xml:space="preserve">Legal service </t>
  </si>
  <si>
    <t>Service outlets</t>
  </si>
  <si>
    <t xml:space="preserve">Annual </t>
  </si>
  <si>
    <t xml:space="preserve">Library Square  </t>
  </si>
  <si>
    <t>Type</t>
  </si>
  <si>
    <t>population area</t>
  </si>
  <si>
    <t>Central</t>
  </si>
  <si>
    <t>Branches</t>
  </si>
  <si>
    <t>Bookmobiles</t>
  </si>
  <si>
    <t>Mobile 
units</t>
  </si>
  <si>
    <t>hours</t>
  </si>
  <si>
    <t>Feet per Capita</t>
  </si>
  <si>
    <t>Kiosks</t>
  </si>
  <si>
    <t>July 1, 2019 - June 30, 2020</t>
  </si>
  <si>
    <t>Average</t>
  </si>
  <si>
    <r>
      <rPr>
        <b/>
        <sz val="12"/>
        <color rgb="FF204E6B"/>
        <rFont val="Franklin Gothic Demi"/>
        <family val="2"/>
      </rPr>
      <t>TABLE 2</t>
    </r>
    <r>
      <rPr>
        <b/>
        <sz val="16"/>
        <color rgb="FF204E6B"/>
        <rFont val="Franklin Gothic Heavy"/>
        <family val="2"/>
      </rPr>
      <t xml:space="preserve"> 
</t>
    </r>
    <r>
      <rPr>
        <b/>
        <sz val="22"/>
        <color rgb="FF204E6B"/>
        <rFont val="Franklin Gothic Heavy"/>
        <family val="2"/>
      </rPr>
      <t>LIBRARY STAFF</t>
    </r>
  </si>
  <si>
    <t>FTE Per</t>
  </si>
  <si>
    <t>% of Staff</t>
  </si>
  <si>
    <t>Other</t>
  </si>
  <si>
    <t>with</t>
  </si>
  <si>
    <t>Volunteer</t>
  </si>
  <si>
    <t>Paid Staff</t>
  </si>
  <si>
    <t>FTE Staff</t>
  </si>
  <si>
    <t>Population</t>
  </si>
  <si>
    <t>ALA/MLS</t>
  </si>
  <si>
    <t>Hours</t>
  </si>
  <si>
    <t>FTE</t>
  </si>
  <si>
    <t>Library</t>
  </si>
  <si>
    <t>MLS</t>
  </si>
  <si>
    <t>Not ALA</t>
  </si>
  <si>
    <t>Total/Statewide</t>
  </si>
  <si>
    <t>Table 3</t>
  </si>
  <si>
    <t xml:space="preserve">
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</si>
  <si>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</si>
  <si>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</si>
  <si>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</si>
  <si>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</si>
  <si>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</si>
  <si>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</si>
  <si>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</si>
  <si>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</si>
  <si>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</si>
  <si>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</si>
  <si>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</si>
  <si>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</si>
  <si>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</si>
  <si>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</si>
  <si>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</si>
  <si>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Circulation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</si>
  <si>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</si>
  <si>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</si>
  <si>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</si>
  <si>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</si>
  <si>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</si>
  <si>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</si>
  <si>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</si>
  <si>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</si>
  <si>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Personnel</t>
  </si>
  <si>
    <t>Staff Expenditures Per Capita</t>
  </si>
  <si>
    <t>% of Operating Expenditures on Salaries and Wages</t>
  </si>
  <si>
    <t>% of Operating Expenditures on Collections</t>
  </si>
  <si>
    <t>Total Collection Expenditures per Capita</t>
  </si>
  <si>
    <t>% of Operating Expenditures on Other</t>
  </si>
  <si>
    <t>Total Operating Expenditures per Capita</t>
  </si>
  <si>
    <t>Operating Expenditures on Other Per Capita</t>
  </si>
  <si>
    <t>Total Holdings</t>
  </si>
  <si>
    <t>% of Holdings are Electronic Materials</t>
  </si>
  <si>
    <t>% of Holdings are Books</t>
  </si>
  <si>
    <t>% of Holdings are Physical Items</t>
  </si>
  <si>
    <t>Electronic Books Per Capita</t>
  </si>
  <si>
    <t>Serial Subscriptions Per 1,000 Served</t>
  </si>
  <si>
    <t xml:space="preserve">          Five-Year Statewide Summary</t>
  </si>
  <si>
    <t>Collections/Circulation</t>
  </si>
  <si>
    <t>Print Book</t>
  </si>
  <si>
    <t xml:space="preserve">Total </t>
  </si>
  <si>
    <t xml:space="preserve">Electronic </t>
  </si>
  <si>
    <t>Collection Use</t>
  </si>
  <si>
    <t>Volumes</t>
  </si>
  <si>
    <t>Materials</t>
  </si>
  <si>
    <t>Per capita</t>
  </si>
  <si>
    <t>Year</t>
  </si>
  <si>
    <t>Per Capita</t>
  </si>
  <si>
    <t>Usage*</t>
  </si>
  <si>
    <t>Collection Use**</t>
  </si>
  <si>
    <t>2015-2016</t>
  </si>
  <si>
    <t>2016-2017</t>
  </si>
  <si>
    <t>2017-2018</t>
  </si>
  <si>
    <t>2018-2019</t>
  </si>
  <si>
    <t>Trend</t>
  </si>
  <si>
    <t>Operating Income</t>
  </si>
  <si>
    <t>Local</t>
  </si>
  <si>
    <t>Local Income</t>
  </si>
  <si>
    <t>State Aid</t>
  </si>
  <si>
    <t>Federal</t>
  </si>
  <si>
    <t>Total Income</t>
  </si>
  <si>
    <t>Income ($)</t>
  </si>
  <si>
    <t>Per Capita ($)</t>
  </si>
  <si>
    <t>State Aid ($)</t>
  </si>
  <si>
    <t>Income</t>
  </si>
  <si>
    <t>Per capita ($)</t>
  </si>
  <si>
    <t>Operating Expenditures</t>
  </si>
  <si>
    <t>Expenses ($)</t>
  </si>
  <si>
    <t>Service Measures</t>
  </si>
  <si>
    <t>Reference</t>
  </si>
  <si>
    <t xml:space="preserve">Public </t>
  </si>
  <si>
    <t>Questions</t>
  </si>
  <si>
    <t>Visits</t>
  </si>
  <si>
    <t>Registered</t>
  </si>
  <si>
    <t>Computer</t>
  </si>
  <si>
    <t>Annual</t>
  </si>
  <si>
    <t>Borrowers</t>
  </si>
  <si>
    <t>Usage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</si>
  <si>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</si>
  <si>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</si>
  <si>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</si>
  <si>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</si>
  <si>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</si>
  <si>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</si>
  <si>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</si>
  <si>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25,000 Pop.</t>
  </si>
  <si>
    <t>with ALA MLS</t>
  </si>
  <si>
    <t xml:space="preserve">*2015-16 includes database usage along with ebooks, downloadable audio, downloadable video, and eperiodicals for the first time. </t>
  </si>
  <si>
    <t>**The number also includes database usage for the first time.</t>
  </si>
  <si>
    <t>*** The decrease in visits for FY19 is due to an error discovered in past reporting for a large library system.  When accounting for that error, visitation is nearly flat.</t>
  </si>
  <si>
    <t>per Collection</t>
  </si>
  <si>
    <t>Use ($)</t>
  </si>
  <si>
    <t>Table 4</t>
  </si>
  <si>
    <t>Library Type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</si>
  <si>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</si>
  <si>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</si>
  <si>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</si>
  <si>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</si>
  <si>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</si>
  <si>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</si>
  <si>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</si>
  <si>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</si>
  <si>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</si>
  <si>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Table 5</t>
  </si>
  <si>
    <t>Operating Income: Per Capita Measures and Percent Totals</t>
  </si>
  <si>
    <t xml:space="preserve">NC Dept. of </t>
  </si>
  <si>
    <t>Commerce</t>
  </si>
  <si>
    <t>Operating Funds as a Percent (%) of Total Income</t>
  </si>
  <si>
    <t>Per Capita($)</t>
  </si>
  <si>
    <t>Table 6</t>
  </si>
  <si>
    <t xml:space="preserve">FSCS KEY </t>
  </si>
  <si>
    <t>Legal Name</t>
  </si>
  <si>
    <t xml:space="preserve"> Library type</t>
  </si>
  <si>
    <t>Staff Expenditures</t>
  </si>
  <si>
    <t>Total Collection Expenditures</t>
  </si>
  <si>
    <t>Other Operating Expenditures</t>
  </si>
  <si>
    <t>Total Operating Expenditures</t>
  </si>
  <si>
    <t>Table 7</t>
  </si>
  <si>
    <t>Collections</t>
  </si>
  <si>
    <t>FSCS KEY</t>
  </si>
  <si>
    <t>Library type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</si>
  <si>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</si>
  <si>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</si>
  <si>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</si>
  <si>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</si>
  <si>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</si>
  <si>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</si>
  <si>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</si>
  <si>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Total eAudio</t>
  </si>
  <si>
    <t>Video - Physical Units</t>
  </si>
  <si>
    <t>eVideo</t>
  </si>
  <si>
    <t xml:space="preserve"> eBooks</t>
  </si>
  <si>
    <t xml:space="preserve"> ePeriodical subscriptions</t>
  </si>
  <si>
    <t>Table 8</t>
  </si>
  <si>
    <t>Collections: Percent Totals and Per Capita Measures</t>
  </si>
  <si>
    <t>% of Books Adult Volumes</t>
  </si>
  <si>
    <t>% of Books Young Adults Volumes</t>
  </si>
  <si>
    <t>% of Books Juvenile Volumes</t>
  </si>
  <si>
    <t>Total Book Volumes Per Capita</t>
  </si>
  <si>
    <t>Table 9</t>
  </si>
  <si>
    <t>Circulation: Type of Material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</si>
  <si>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</si>
  <si>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</si>
  <si>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</si>
  <si>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</si>
  <si>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</si>
  <si>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</si>
  <si>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</si>
  <si>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</si>
  <si>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</si>
  <si>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</si>
  <si>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</si>
  <si>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
(Successful Retrieval of Electronic Information)</t>
  </si>
  <si>
    <t xml:space="preserve"> Electronic Content Use</t>
  </si>
  <si>
    <t>Total Collection Use</t>
  </si>
  <si>
    <t>Circulation of Children's Materials</t>
  </si>
  <si>
    <t>Table 10</t>
  </si>
  <si>
    <t>Circulation: Percent and Per Capita Measures</t>
  </si>
  <si>
    <t>Print circulation (Books only)</t>
  </si>
  <si>
    <t xml:space="preserve">% of </t>
  </si>
  <si>
    <t xml:space="preserve">Circulation </t>
  </si>
  <si>
    <t xml:space="preserve">Collection </t>
  </si>
  <si>
    <t>Fines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</si>
  <si>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</si>
  <si>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</si>
  <si>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</si>
  <si>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</si>
  <si>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</si>
  <si>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</si>
  <si>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</si>
  <si>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Auto Renewals</t>
  </si>
  <si>
    <t>Adult Materials</t>
  </si>
  <si>
    <t>Young Adult Materials</t>
  </si>
  <si>
    <t>Juvenile Materials</t>
  </si>
  <si>
    <t>A/V Materials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</si>
  <si>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</si>
  <si>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</si>
  <si>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</si>
  <si>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</si>
  <si>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</si>
  <si>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</si>
  <si>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</si>
  <si>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</si>
  <si>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Offered</t>
  </si>
  <si>
    <t>Table 11</t>
  </si>
  <si>
    <t>Service Measures: Users, Visits, Meeting Room Use, Reference, and Interlibrary Loans</t>
  </si>
  <si>
    <t>Adults</t>
  </si>
  <si>
    <t>Juveniles</t>
  </si>
  <si>
    <t>Total Registered Users</t>
  </si>
  <si>
    <t>% of population that is registered user</t>
  </si>
  <si>
    <t>Library Visits</t>
  </si>
  <si>
    <t>Library Visits per Capita</t>
  </si>
  <si>
    <t>Meeting Room Use by Outside Groups</t>
  </si>
  <si>
    <t>Meeting Room Attendance</t>
  </si>
  <si>
    <t xml:space="preserve">Reference Transactions </t>
  </si>
  <si>
    <t>Reference Transactions Per Capita</t>
  </si>
  <si>
    <t>Reference Transactions Per Staff FTE</t>
  </si>
  <si>
    <t>Interlibrary Loans Provided To</t>
  </si>
  <si>
    <t>Interlibrary Loans Received From</t>
  </si>
  <si>
    <t>Table 12</t>
  </si>
  <si>
    <t>Adult programs</t>
  </si>
  <si>
    <t>% of Programs are Adult</t>
  </si>
  <si>
    <t>Adult Program Attendance</t>
  </si>
  <si>
    <t>Adult Attendance Per Program</t>
  </si>
  <si>
    <t>Young adult programs</t>
  </si>
  <si>
    <t>% of Programs are Young Adult</t>
  </si>
  <si>
    <t>Young Adult Program Attendance</t>
  </si>
  <si>
    <t>Young Adult Attendance Per Program</t>
  </si>
  <si>
    <t>Children's programs</t>
  </si>
  <si>
    <t>% of Programs are Children's</t>
  </si>
  <si>
    <t>Children's Program Attendance</t>
  </si>
  <si>
    <t>Children's Attendance Per Program</t>
  </si>
  <si>
    <t>Technology programs (offered)</t>
  </si>
  <si>
    <t>Technology programs (attendance)</t>
  </si>
  <si>
    <t>One-on-one Technology Consultantions Offered</t>
  </si>
  <si>
    <t>Jobs/career programs (offered)</t>
  </si>
  <si>
    <t>Jobs/career programs (attendance)</t>
  </si>
  <si>
    <t>One-on-one Career Consultantions Offered</t>
  </si>
  <si>
    <t>Adult Literacy programs (offered)</t>
  </si>
  <si>
    <t>Adult Literacy programs (attendance)</t>
  </si>
  <si>
    <t>Early Literacy (offered)</t>
  </si>
  <si>
    <t>Early Literacy (attendance)</t>
  </si>
  <si>
    <t>STEAM programs (offered)</t>
  </si>
  <si>
    <t>STEAM programs (attendance)</t>
  </si>
  <si>
    <t>Total Library Programs in Library</t>
  </si>
  <si>
    <t>% of programs are in the library</t>
  </si>
  <si>
    <t>Total Library Programs Outside Library</t>
  </si>
  <si>
    <t>% of programs are outside of the library</t>
  </si>
  <si>
    <t>Total Program Attendance in Library</t>
  </si>
  <si>
    <t>Total Program Attendance Outside Library</t>
  </si>
  <si>
    <t>Total Programs</t>
  </si>
  <si>
    <t>Library Programs per FTE</t>
  </si>
  <si>
    <t>Total Program Attendance</t>
  </si>
  <si>
    <t>Total Attendance Per Program</t>
  </si>
  <si>
    <t>Total Attendance Per 1,000 Capita</t>
  </si>
  <si>
    <t>Table 13</t>
  </si>
  <si>
    <t>Technology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</si>
  <si>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</si>
  <si>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</si>
  <si>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</si>
  <si>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</si>
  <si>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</si>
  <si>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</si>
  <si>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Public Internet Computer Uses Per 25,000 Population</t>
  </si>
  <si>
    <t>Public Internet Computer Uses Per Hour</t>
  </si>
  <si>
    <t>Wireless Internet Sessions</t>
  </si>
  <si>
    <t>Wireless Uses Per 25,000 Population</t>
  </si>
  <si>
    <t>Wireless Uses Per Hour</t>
  </si>
  <si>
    <t>Website Visits</t>
  </si>
  <si>
    <t>Table 14</t>
  </si>
  <si>
    <t>Summer Reading Program</t>
  </si>
  <si>
    <t>Birth to Grade 5</t>
  </si>
  <si>
    <t>Grade 6 - Grade 12</t>
  </si>
  <si>
    <t>What is the primary method used to track summer reading participation?</t>
  </si>
  <si>
    <t>Registrants</t>
  </si>
  <si>
    <t xml:space="preserve">Events/ programs </t>
  </si>
  <si>
    <t>Attendees</t>
  </si>
  <si>
    <t xml:space="preserve">Minutes read </t>
  </si>
  <si>
    <t>Juvenile circulations</t>
  </si>
  <si>
    <t>Events/ programs</t>
  </si>
  <si>
    <t>YA circulations</t>
  </si>
  <si>
    <t>Minutes read</t>
  </si>
  <si>
    <t>Table 15</t>
  </si>
  <si>
    <t>Partnerships*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</si>
  <si>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</si>
  <si>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</si>
  <si>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</si>
  <si>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</si>
  <si>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</si>
  <si>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</si>
  <si>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</si>
  <si>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</si>
  <si>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</si>
  <si>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</si>
  <si>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</si>
  <si>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</si>
  <si>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</si>
  <si>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</si>
  <si>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Total/State wide</t>
  </si>
  <si>
    <t>Yes</t>
  </si>
  <si>
    <t>No</t>
  </si>
  <si>
    <t>-1</t>
  </si>
  <si>
    <t>Library Programs and Attendance</t>
  </si>
  <si>
    <t>Online tool</t>
  </si>
  <si>
    <t>Manual tracking</t>
  </si>
  <si>
    <t>Other - please add a note with explanation</t>
  </si>
  <si>
    <t>Live Streamed Programs</t>
  </si>
  <si>
    <t>Live Stream Views</t>
  </si>
  <si>
    <t>Recorded Programs*</t>
  </si>
  <si>
    <t>Recorded Program Views*</t>
  </si>
  <si>
    <t>On Demand Views of Live Programs*</t>
  </si>
  <si>
    <t>*not included in attendance totals</t>
  </si>
  <si>
    <t>*not included in program totals</t>
  </si>
  <si>
    <t>64661-103456</t>
  </si>
  <si>
    <t>2019</t>
  </si>
  <si>
    <t>60,000-65,409</t>
  </si>
  <si>
    <t>2020</t>
  </si>
  <si>
    <t>49,182-64,493</t>
  </si>
  <si>
    <t>2011</t>
  </si>
  <si>
    <t>63985-102376</t>
  </si>
  <si>
    <t>2013</t>
  </si>
  <si>
    <t>42,000-56,000</t>
  </si>
  <si>
    <t>2015</t>
  </si>
  <si>
    <t>58,000-75,412</t>
  </si>
  <si>
    <t>2014</t>
  </si>
  <si>
    <t>$74,377 - 119,003</t>
  </si>
  <si>
    <t>1980</t>
  </si>
  <si>
    <t>93,279-153,911</t>
  </si>
  <si>
    <t>2018</t>
  </si>
  <si>
    <t>63475-98398</t>
  </si>
  <si>
    <t>2007</t>
  </si>
  <si>
    <t>$81,099.20 - $126,380.80</t>
  </si>
  <si>
    <t>$66,659 - $103,321</t>
  </si>
  <si>
    <t>2010</t>
  </si>
  <si>
    <t>79633-131395</t>
  </si>
  <si>
    <t>85405-138354</t>
  </si>
  <si>
    <t>$96,800-$169,400</t>
  </si>
  <si>
    <t xml:space="preserve">$75,240 - $116, 623 </t>
  </si>
  <si>
    <t>2001</t>
  </si>
  <si>
    <t>$57,348 - $91,740</t>
  </si>
  <si>
    <t>1986</t>
  </si>
  <si>
    <t>$57,959 - $82,799</t>
  </si>
  <si>
    <t>2002</t>
  </si>
  <si>
    <t>65,000-80,000</t>
  </si>
  <si>
    <t>71,522-130,468</t>
  </si>
  <si>
    <t>2008</t>
  </si>
  <si>
    <t>63,303-94,955</t>
  </si>
  <si>
    <t>$57,988-$89,962</t>
  </si>
  <si>
    <t>83,905 - $163,615</t>
  </si>
  <si>
    <t>$55,423-$81,775</t>
  </si>
  <si>
    <t>2012</t>
  </si>
  <si>
    <t>2006</t>
  </si>
  <si>
    <t>84,408 - 143,493</t>
  </si>
  <si>
    <t>70576-109392</t>
  </si>
  <si>
    <t>71,248 - 113,997</t>
  </si>
  <si>
    <t>54174-81261</t>
  </si>
  <si>
    <t>2016</t>
  </si>
  <si>
    <t>Min: 51,681.07 - Max: 78,752.52</t>
  </si>
  <si>
    <t>$65000-$89503</t>
  </si>
  <si>
    <t>107,474-179,123</t>
  </si>
  <si>
    <t>54033-87713</t>
  </si>
  <si>
    <t>$67,781-$81,337</t>
  </si>
  <si>
    <t>50,948-77,422</t>
  </si>
  <si>
    <t>NA</t>
  </si>
  <si>
    <t>$70,570 - $146,406</t>
  </si>
  <si>
    <t>74,616 - 134,309</t>
  </si>
  <si>
    <t>88097-151041</t>
  </si>
  <si>
    <t>$64097- $100842</t>
  </si>
  <si>
    <t>2017</t>
  </si>
  <si>
    <t>67855.91-105244.91</t>
  </si>
  <si>
    <t>45,332-67,295</t>
  </si>
  <si>
    <t>$66,237 - $102,667</t>
  </si>
  <si>
    <t>2009</t>
  </si>
  <si>
    <t>53500-56000</t>
  </si>
  <si>
    <t>$72,629-$113,588</t>
  </si>
  <si>
    <t>39,611-$57,437</t>
  </si>
  <si>
    <t>86,000-110,000</t>
  </si>
  <si>
    <t>92,842 to 157,831</t>
  </si>
  <si>
    <t>56432-86905</t>
  </si>
  <si>
    <t>$76,100 - $98,929</t>
  </si>
  <si>
    <t>75967-129509</t>
  </si>
  <si>
    <t>70,008-111,918</t>
  </si>
  <si>
    <t>1985</t>
  </si>
  <si>
    <t>54200-82500</t>
  </si>
  <si>
    <t>$57,220-88,960</t>
  </si>
  <si>
    <t>66,999-94,000</t>
  </si>
  <si>
    <t>$71139-110223</t>
  </si>
  <si>
    <t>59500-95200</t>
  </si>
  <si>
    <t>62908 - 100653</t>
  </si>
  <si>
    <t>$70,129 - $112,207</t>
  </si>
  <si>
    <t>62,304-96,588</t>
  </si>
  <si>
    <t>61200-61200</t>
  </si>
  <si>
    <t>$49,476 to $71,700</t>
  </si>
  <si>
    <t>$91,853 - $137,800</t>
  </si>
  <si>
    <t>63,300-94,950</t>
  </si>
  <si>
    <t>63332-95002</t>
  </si>
  <si>
    <t>67,781 to 104,285</t>
  </si>
  <si>
    <t>$75,864-$121,382</t>
  </si>
  <si>
    <t>$90,170 - $162,300</t>
  </si>
  <si>
    <t>$51,986 - $83,178</t>
  </si>
  <si>
    <t>58,842-91,773</t>
  </si>
  <si>
    <t>$62,676 - $105,948</t>
  </si>
  <si>
    <t>Communicative</t>
  </si>
  <si>
    <t>Collaborative</t>
  </si>
  <si>
    <t>Cooperative</t>
  </si>
  <si>
    <t>n/a</t>
  </si>
  <si>
    <t>2019-2020</t>
  </si>
  <si>
    <t xml:space="preserve">      2015-2020</t>
  </si>
  <si>
    <t>Covid-19 Impact and Services</t>
  </si>
  <si>
    <t>Some or all locations</t>
  </si>
  <si>
    <t>closed to the public</t>
  </si>
  <si>
    <t xml:space="preserve"> for a period of time</t>
  </si>
  <si>
    <t>in response to COVID-19</t>
  </si>
  <si>
    <t>curbside services</t>
  </si>
  <si>
    <t>Prerecorded</t>
  </si>
  <si>
    <t>External WiFi</t>
  </si>
  <si>
    <t>local gov't depts</t>
  </si>
  <si>
    <t>Library cards were</t>
  </si>
  <si>
    <t>issued virtually</t>
  </si>
  <si>
    <t>Electronic items were</t>
  </si>
  <si>
    <t>added to collection</t>
  </si>
  <si>
    <t>Outside or</t>
  </si>
  <si>
    <t>were offered</t>
  </si>
  <si>
    <t>Live-streamed</t>
  </si>
  <si>
    <t>programming</t>
  </si>
  <si>
    <t>was availabled</t>
  </si>
  <si>
    <t>was available</t>
  </si>
  <si>
    <t>Access was available</t>
  </si>
  <si>
    <t>before COVID-19</t>
  </si>
  <si>
    <t>Access was added</t>
  </si>
  <si>
    <t>due to Covid-19</t>
  </si>
  <si>
    <t>Some staff were</t>
  </si>
  <si>
    <t>re-assigned to other</t>
  </si>
  <si>
    <r>
      <rPr>
        <b/>
        <sz val="12"/>
        <rFont val="Calibri (Body)"/>
      </rPr>
      <t xml:space="preserve">*Partnership Definitions:
</t>
    </r>
    <r>
      <rPr>
        <u/>
        <sz val="12"/>
        <rFont val="Calibri (Body)"/>
      </rPr>
      <t>Communicative:</t>
    </r>
    <r>
      <rPr>
        <sz val="12"/>
        <rFont val="Calibri (Body)"/>
      </rPr>
      <t xml:space="preserve"> Library and partners communicate information about each other's programs, services, and/or resources by distributing promotional materials, giving referrals, setting up displays, making presentations, etc.
</t>
    </r>
    <r>
      <rPr>
        <u/>
        <sz val="12"/>
        <rFont val="Calibri (Body)"/>
      </rPr>
      <t xml:space="preserve">Cooperative: </t>
    </r>
    <r>
      <rPr>
        <sz val="12"/>
        <rFont val="Calibri (Body)"/>
      </rPr>
      <t xml:space="preserve">Library and partners provide mutual assistance in working toward a common goal by sponsoring activities, donating incentives, recruiting volunteers, etc.
</t>
    </r>
    <r>
      <rPr>
        <u/>
        <sz val="12"/>
        <rFont val="Calibri (Body)"/>
      </rPr>
      <t xml:space="preserve">Collaborative: </t>
    </r>
    <r>
      <rPr>
        <sz val="12"/>
        <rFont val="Calibri (Body)"/>
      </rPr>
      <t>Library and partners work together by sharing staff, resources, and/or costs.</t>
    </r>
  </si>
  <si>
    <t xml:space="preserve"> tier designation (2020)</t>
  </si>
  <si>
    <t>For questions or comments, please contact the State Data Coordinator: Amanda Johnson at amanda.johnson@ncdcr.gov</t>
  </si>
  <si>
    <t>Statistical Report of North Carolina Public Libraries, July 1, 2019 -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</si>
</sst>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[\*"/>
    <numFmt numFmtId="165" formatCode="[&lt;=9999999]###\-####;\(###\)\ ###\-####"/>
    <numFmt numFmtId="166" formatCode="[&lt;=999999999999999]###\-####;\(###\)\ ###\-####\ \x#####"/>
    <numFmt numFmtId="167" formatCode="[&lt;=99999]00000;[&lt;=999999999]00000\-0000"/>
    <numFmt numFmtId="168" formatCode="#,##0.000"/>
    <numFmt numFmtId="169" formatCode="&quot;$&quot;#,##0"/>
    <numFmt numFmtId="170" formatCode="&quot;$&quot;#,##0.00"/>
    <numFmt numFmtId="171" formatCode="0.0%"/>
    <numFmt numFmtId="172" formatCode="_(* #,##0_);_(* \(#,##0\);_(* &quot;-&quot;??_);_(@_)"/>
    <numFmt numFmtId="173" formatCode="_(&quot;$&quot;* #,##0_);_(&quot;$&quot;* \(#,##0\);_(&quot;$&quot;* &quot;-&quot;??_);_(@_)"/>
    <numFmt numFmtId="174" formatCode="0.0000"/>
    <numFmt numFmtId="175" formatCode="0.000"/>
    <numFmt numFmtId="176" formatCode="#,##0.0000"/>
  </numFmts>
  <fonts count="64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rgb="FF204E6B"/>
      <name val="Franklin Gothic Demi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color rgb="FF204E6B"/>
      <name val="Franklin Gothic Demi"/>
      <family val="2"/>
    </font>
    <font>
      <b/>
      <sz val="22"/>
      <color rgb="FF204E6B"/>
      <name val="Franklin Gothic Heavy"/>
      <family val="2"/>
    </font>
    <font>
      <b/>
      <sz val="12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 tint="0.14999847407452621"/>
      <name val="Calibri"/>
      <family val="2"/>
      <scheme val="minor"/>
    </font>
    <font>
      <b/>
      <sz val="16"/>
      <color rgb="FF204E6B"/>
      <name val="Calibri"/>
      <family val="2"/>
    </font>
    <font>
      <b/>
      <sz val="12"/>
      <color rgb="FF204E6B"/>
      <name val="Franklin Gothic Demi"/>
      <family val="2"/>
    </font>
    <font>
      <b/>
      <sz val="16"/>
      <color rgb="FF204E6B"/>
      <name val="Franklin Gothic Heavy"/>
      <family val="2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Franklin Gothic Heavy"/>
      <family val="2"/>
    </font>
    <font>
      <b/>
      <sz val="14"/>
      <color rgb="FF204E6B"/>
      <name val="Franklin Gothic Demi"/>
      <family val="2"/>
    </font>
    <font>
      <sz val="22"/>
      <color rgb="FF204E6B"/>
      <name val="Franklin Gothic Heavy"/>
      <family val="2"/>
    </font>
    <font>
      <b/>
      <sz val="14"/>
      <color theme="1" tint="0.1499984740745262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04E6B"/>
      <name val="Franklin Gothic Demi"/>
      <family val="2"/>
    </font>
    <font>
      <b/>
      <sz val="14"/>
      <color theme="0"/>
      <name val="Franklin Gothic Demi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2"/>
      <color theme="2" tint="-0.749992370372631"/>
      <name val="Calibri"/>
      <family val="2"/>
      <scheme val="minor"/>
    </font>
    <font>
      <sz val="12"/>
      <name val="Arial"/>
      <family val="2"/>
    </font>
    <font>
      <i/>
      <sz val="11"/>
      <color rgb="FF204E6B"/>
      <name val="Franklin Gothic Book"/>
      <family val="2"/>
    </font>
    <font>
      <b/>
      <sz val="20"/>
      <color rgb="FF204E6B"/>
      <name val="Franklin Gothic Demi"/>
      <family val="2"/>
    </font>
    <font>
      <b/>
      <sz val="20"/>
      <name val="Calibri"/>
      <family val="2"/>
      <scheme val="minor"/>
    </font>
    <font>
      <sz val="10"/>
      <name val="Calibri"/>
      <family val="2"/>
    </font>
    <font>
      <sz val="12"/>
      <name val="Calibri (Body)"/>
    </font>
    <font>
      <b/>
      <sz val="12"/>
      <name val="Calibri (Body)"/>
    </font>
    <font>
      <u/>
      <sz val="12"/>
      <name val="Calibri (Body)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4E6B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04E6B"/>
      </left>
      <right style="thin">
        <color rgb="FF204E6B"/>
      </right>
      <top style="medium">
        <color rgb="FF204E6B"/>
      </top>
      <bottom/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 style="thin">
        <color rgb="FF204E6B"/>
      </left>
      <right/>
      <top style="medium">
        <color rgb="FF204E6B"/>
      </top>
      <bottom style="thin">
        <color rgb="FF204E6B"/>
      </bottom>
      <diagonal/>
    </border>
    <border>
      <left/>
      <right/>
      <top style="medium">
        <color rgb="FF204E6B"/>
      </top>
      <bottom style="thin">
        <color rgb="FF204E6B"/>
      </bottom>
      <diagonal/>
    </border>
    <border>
      <left/>
      <right style="thin">
        <color rgb="FF204E6B"/>
      </right>
      <top style="medium">
        <color rgb="FF204E6B"/>
      </top>
      <bottom style="thin">
        <color rgb="FF204E6B"/>
      </bottom>
      <diagonal/>
    </border>
    <border>
      <left style="medium">
        <color rgb="FF204E6B"/>
      </left>
      <right style="thin">
        <color rgb="FF204E6B"/>
      </right>
      <top/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/>
      <bottom style="medium">
        <color rgb="FF204E6B"/>
      </bottom>
      <diagonal/>
    </border>
    <border>
      <left/>
      <right style="thin">
        <color rgb="FF204E6B"/>
      </right>
      <top/>
      <bottom style="medium">
        <color rgb="FF204E6B"/>
      </bottom>
      <diagonal/>
    </border>
    <border>
      <left/>
      <right style="thin">
        <color rgb="FF204E6B"/>
      </right>
      <top style="medium">
        <color rgb="FF204E6B"/>
      </top>
      <bottom/>
      <diagonal/>
    </border>
    <border>
      <left/>
      <right/>
      <top style="medium">
        <color rgb="FF204E6B"/>
      </top>
      <bottom/>
      <diagonal/>
    </border>
    <border>
      <left style="medium">
        <color rgb="FF204E6B"/>
      </left>
      <right/>
      <top style="medium">
        <color rgb="FF204E6B"/>
      </top>
      <bottom/>
      <diagonal/>
    </border>
    <border>
      <left/>
      <right style="medium">
        <color rgb="FF204E6B"/>
      </right>
      <top style="medium">
        <color rgb="FF204E6B"/>
      </top>
      <bottom/>
      <diagonal/>
    </border>
    <border>
      <left style="medium">
        <color rgb="FF204E6B"/>
      </left>
      <right/>
      <top/>
      <bottom/>
      <diagonal/>
    </border>
    <border>
      <left/>
      <right style="medium">
        <color rgb="FF204E6B"/>
      </right>
      <top/>
      <bottom/>
      <diagonal/>
    </border>
    <border>
      <left style="medium">
        <color rgb="FF204E6B"/>
      </left>
      <right/>
      <top/>
      <bottom style="medium">
        <color rgb="FF204E6B"/>
      </bottom>
      <diagonal/>
    </border>
    <border>
      <left/>
      <right/>
      <top/>
      <bottom style="medium">
        <color rgb="FF204E6B"/>
      </bottom>
      <diagonal/>
    </border>
    <border>
      <left/>
      <right style="medium">
        <color rgb="FF204E6B"/>
      </right>
      <top/>
      <bottom style="medium">
        <color rgb="FF204E6B"/>
      </bottom>
      <diagonal/>
    </border>
    <border>
      <left style="thin">
        <color rgb="FF204E6B"/>
      </left>
      <right style="medium">
        <color rgb="FF204E6B"/>
      </right>
      <top style="medium">
        <color rgb="FF204E6B"/>
      </top>
      <bottom/>
      <diagonal/>
    </border>
    <border>
      <left style="thin">
        <color rgb="FF204E6B"/>
      </left>
      <right style="medium">
        <color rgb="FF204E6B"/>
      </right>
      <top/>
      <bottom style="medium">
        <color rgb="FF204E6B"/>
      </bottom>
      <diagonal/>
    </border>
    <border>
      <left/>
      <right style="thin">
        <color rgb="FF204E6B"/>
      </right>
      <top/>
      <bottom/>
      <diagonal/>
    </border>
    <border>
      <left style="medium">
        <color rgb="FF204E6B"/>
      </left>
      <right style="thin">
        <color rgb="FF204E6B"/>
      </right>
      <top/>
      <bottom/>
      <diagonal/>
    </border>
    <border>
      <left style="thin">
        <color rgb="FF204E6B"/>
      </left>
      <right style="thin">
        <color rgb="FF204E6B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204E6B"/>
      </top>
      <bottom style="thin">
        <color auto="1"/>
      </bottom>
      <diagonal/>
    </border>
    <border>
      <left/>
      <right style="thin">
        <color auto="1"/>
      </right>
      <top style="medium">
        <color rgb="FF204E6B"/>
      </top>
      <bottom style="thin">
        <color rgb="FF204E6B"/>
      </bottom>
      <diagonal/>
    </border>
    <border>
      <left style="thin">
        <color auto="1"/>
      </left>
      <right/>
      <top style="medium">
        <color rgb="FF204E6B"/>
      </top>
      <bottom style="thin">
        <color rgb="FF204E6B"/>
      </bottom>
      <diagonal/>
    </border>
    <border>
      <left style="thin">
        <color indexed="64"/>
      </left>
      <right style="medium">
        <color rgb="FF204E6B"/>
      </right>
      <top style="medium">
        <color rgb="FF204E6B"/>
      </top>
      <bottom/>
      <diagonal/>
    </border>
    <border>
      <left style="thin">
        <color rgb="FF204E6B"/>
      </left>
      <right style="thin">
        <color rgb="FF204E6B"/>
      </right>
      <top style="thin">
        <color indexed="64"/>
      </top>
      <bottom/>
      <diagonal/>
    </border>
    <border>
      <left style="medium">
        <color rgb="FF204E6B"/>
      </left>
      <right style="thin">
        <color rgb="FF204E6B"/>
      </right>
      <top style="medium">
        <color rgb="FF204E6B"/>
      </top>
      <bottom style="thin">
        <color rgb="FF204E6B"/>
      </bottom>
      <diagonal/>
    </border>
    <border>
      <left style="medium">
        <color rgb="FF204E6B"/>
      </left>
      <right style="thin">
        <color rgb="FF204E6B"/>
      </right>
      <top style="thin">
        <color rgb="FF204E6B"/>
      </top>
      <bottom style="thin">
        <color rgb="FF204E6B"/>
      </bottom>
      <diagonal/>
    </border>
    <border>
      <left/>
      <right/>
      <top/>
      <bottom style="thin">
        <color rgb="FF204E6B"/>
      </bottom>
      <diagonal/>
    </border>
    <border>
      <left/>
      <right style="medium">
        <color rgb="FF204E6B"/>
      </right>
      <top/>
      <bottom style="thin">
        <color rgb="FF204E6B"/>
      </bottom>
      <diagonal/>
    </border>
    <border>
      <left style="thin">
        <color rgb="FF204E6B"/>
      </left>
      <right/>
      <top/>
      <bottom style="medium">
        <color rgb="FF204E6B"/>
      </bottom>
      <diagonal/>
    </border>
    <border>
      <left style="medium">
        <color rgb="FF204E6B"/>
      </left>
      <right style="medium">
        <color rgb="FF204E6B"/>
      </right>
      <top/>
      <bottom style="medium">
        <color rgb="FF204E6B"/>
      </bottom>
      <diagonal/>
    </border>
    <border>
      <left style="medium">
        <color rgb="FF204E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/>
      <right style="medium">
        <color rgb="FF204E6B"/>
      </right>
      <top style="thin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indexed="64"/>
      </right>
      <top style="thin">
        <color rgb="FF204E6B"/>
      </top>
      <bottom style="medium">
        <color rgb="FF204E6B"/>
      </bottom>
      <diagonal/>
    </border>
    <border>
      <left style="thin">
        <color indexed="64"/>
      </left>
      <right style="thin">
        <color indexed="64"/>
      </right>
      <top style="thin">
        <color rgb="FF204E6B"/>
      </top>
      <bottom style="medium">
        <color rgb="FF204E6B"/>
      </bottom>
      <diagonal/>
    </border>
    <border>
      <left style="thin">
        <color indexed="64"/>
      </left>
      <right style="medium">
        <color rgb="FF204E6B"/>
      </right>
      <top style="thin">
        <color rgb="FF204E6B"/>
      </top>
      <bottom style="medium">
        <color rgb="FF204E6B"/>
      </bottom>
      <diagonal/>
    </border>
    <border>
      <left style="medium">
        <color rgb="FF204E6B"/>
      </left>
      <right style="thin">
        <color indexed="64"/>
      </right>
      <top/>
      <bottom style="medium">
        <color rgb="FF204E6B"/>
      </bottom>
      <diagonal/>
    </border>
    <border>
      <left style="thin">
        <color rgb="FF204E6B"/>
      </left>
      <right/>
      <top/>
      <bottom style="thin">
        <color rgb="FF204E6B"/>
      </bottom>
      <diagonal/>
    </border>
    <border>
      <left/>
      <right style="thin">
        <color rgb="FF204E6B"/>
      </right>
      <top/>
      <bottom style="thin">
        <color rgb="FF204E6B"/>
      </bottom>
      <diagonal/>
    </border>
    <border>
      <left/>
      <right style="thin">
        <color rgb="FF204E6B"/>
      </right>
      <top style="thin">
        <color auto="1"/>
      </top>
      <bottom/>
      <diagonal/>
    </border>
    <border>
      <left style="medium">
        <color theme="3"/>
      </left>
      <right style="thin">
        <color rgb="FF204E6B"/>
      </right>
      <top style="medium">
        <color theme="3"/>
      </top>
      <bottom/>
      <diagonal/>
    </border>
    <border>
      <left style="thin">
        <color rgb="FF204E6B"/>
      </left>
      <right style="thin">
        <color rgb="FF204E6B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thin">
        <color rgb="FF204E6B"/>
      </right>
      <top style="medium">
        <color theme="3"/>
      </top>
      <bottom/>
      <diagonal/>
    </border>
    <border>
      <left style="thin">
        <color rgb="FF204E6B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rgb="FF204E6B"/>
      </right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thin">
        <color rgb="FF204E6B"/>
      </right>
      <top/>
      <bottom style="medium">
        <color theme="3"/>
      </bottom>
      <diagonal/>
    </border>
    <border>
      <left style="thin">
        <color rgb="FF204E6B"/>
      </left>
      <right style="thin">
        <color rgb="FF204E6B"/>
      </right>
      <top/>
      <bottom style="medium">
        <color theme="3"/>
      </bottom>
      <diagonal/>
    </border>
    <border>
      <left/>
      <right style="thin">
        <color rgb="FF204E6B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thin">
        <color rgb="FF204E6B"/>
      </bottom>
      <diagonal/>
    </border>
    <border>
      <left style="thin">
        <color rgb="FF204E6B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rgb="FF204E6B"/>
      </right>
      <top style="medium">
        <color theme="3"/>
      </top>
      <bottom style="medium">
        <color theme="3"/>
      </bottom>
      <diagonal/>
    </border>
    <border>
      <left style="thin">
        <color rgb="FF204E6B"/>
      </left>
      <right style="thin">
        <color rgb="FF204E6B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thin">
        <color rgb="FF204E6B"/>
      </bottom>
      <diagonal/>
    </border>
    <border>
      <left/>
      <right style="medium">
        <color theme="3"/>
      </right>
      <top style="medium">
        <color theme="3"/>
      </top>
      <bottom style="thin">
        <color rgb="FF204E6B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medium">
        <color rgb="FF204E6B"/>
      </left>
      <right/>
      <top style="medium">
        <color rgb="FF204E6B"/>
      </top>
      <bottom style="medium">
        <color rgb="FF204E6B"/>
      </bottom>
      <diagonal/>
    </border>
    <border>
      <left/>
      <right/>
      <top style="medium">
        <color rgb="FF204E6B"/>
      </top>
      <bottom style="medium">
        <color rgb="FF204E6B"/>
      </bottom>
      <diagonal/>
    </border>
    <border>
      <left/>
      <right style="medium">
        <color rgb="FF204E6B"/>
      </right>
      <top style="medium">
        <color rgb="FF204E6B"/>
      </top>
      <bottom style="medium">
        <color rgb="FF204E6B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2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15" fontId="18" fillId="0" borderId="0" applyFont="0" applyFill="0" applyBorder="0" applyAlignment="0" applyProtection="0"/>
    <xf numFmtId="19" fontId="18" fillId="0" borderId="0" applyFont="0" applyFill="0" applyBorder="0" applyAlignment="0" applyProtection="0"/>
    <xf numFmtId="18" fontId="18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/>
    </xf>
    <xf numFmtId="0" fontId="18" fillId="0" borderId="0" applyNumberFormat="0" applyFont="0" applyFill="0" applyBorder="0" applyProtection="0">
      <alignment horizontal="left" vertical="center"/>
    </xf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/>
  </cellStyleXfs>
  <cellXfs count="656">
    <xf numFmtId="0" fontId="0" fillId="0" borderId="0" xfId="0"/>
    <xf numFmtId="0" fontId="20" fillId="33" borderId="0" xfId="0" applyFont="1" applyFill="1"/>
    <xf numFmtId="0" fontId="22" fillId="33" borderId="0" xfId="0" applyFont="1" applyFill="1"/>
    <xf numFmtId="0" fontId="23" fillId="33" borderId="0" xfId="0" applyFont="1" applyFill="1"/>
    <xf numFmtId="1" fontId="22" fillId="33" borderId="0" xfId="1" applyNumberFormat="1" applyFont="1" applyFill="1" applyBorder="1"/>
    <xf numFmtId="172" fontId="22" fillId="33" borderId="0" xfId="1" applyNumberFormat="1" applyFont="1" applyFill="1" applyBorder="1"/>
    <xf numFmtId="0" fontId="24" fillId="33" borderId="0" xfId="0" applyFont="1" applyFill="1" applyAlignment="1">
      <alignment horizontal="right"/>
    </xf>
    <xf numFmtId="1" fontId="22" fillId="33" borderId="0" xfId="1" applyNumberFormat="1" applyFont="1" applyFill="1"/>
    <xf numFmtId="172" fontId="22" fillId="33" borderId="0" xfId="1" applyNumberFormat="1" applyFont="1" applyFill="1"/>
    <xf numFmtId="172" fontId="24" fillId="33" borderId="0" xfId="1" applyNumberFormat="1" applyFont="1" applyFill="1" applyAlignment="1">
      <alignment horizontal="right" vertical="top"/>
    </xf>
    <xf numFmtId="0" fontId="26" fillId="34" borderId="16" xfId="0" applyFont="1" applyFill="1" applyBorder="1" applyAlignment="1">
      <alignment horizontal="center" vertical="top"/>
    </xf>
    <xf numFmtId="0" fontId="20" fillId="33" borderId="0" xfId="0" applyFont="1" applyFill="1" applyBorder="1"/>
    <xf numFmtId="0" fontId="22" fillId="33" borderId="0" xfId="0" applyFont="1" applyFill="1" applyBorder="1"/>
    <xf numFmtId="0" fontId="19" fillId="33" borderId="0" xfId="0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33" borderId="0" xfId="59" applyFont="1" applyFill="1" applyAlignment="1">
      <alignment horizontal="left" vertical="center"/>
    </xf>
    <xf numFmtId="3" fontId="20" fillId="33" borderId="0" xfId="47" applyNumberFormat="1" applyFont="1" applyFill="1"/>
    <xf numFmtId="0" fontId="20" fillId="34" borderId="20" xfId="59" applyFont="1" applyFill="1" applyBorder="1">
      <alignment horizontal="left" vertical="center"/>
    </xf>
    <xf numFmtId="0" fontId="20" fillId="34" borderId="19" xfId="59" applyFont="1" applyFill="1" applyBorder="1">
      <alignment horizontal="left" vertical="center"/>
    </xf>
    <xf numFmtId="3" fontId="32" fillId="0" borderId="21" xfId="64" applyFont="1" applyFill="1" applyBorder="1"/>
    <xf numFmtId="0" fontId="20" fillId="34" borderId="22" xfId="59" applyFont="1" applyFill="1" applyBorder="1">
      <alignment horizontal="left" vertical="center"/>
    </xf>
    <xf numFmtId="0" fontId="20" fillId="34" borderId="0" xfId="59" applyFont="1" applyFill="1" applyBorder="1">
      <alignment horizontal="left" vertical="center"/>
    </xf>
    <xf numFmtId="3" fontId="32" fillId="0" borderId="0" xfId="64" applyFont="1" applyFill="1" applyBorder="1"/>
    <xf numFmtId="0" fontId="32" fillId="0" borderId="0" xfId="59" applyFont="1" applyFill="1" applyBorder="1">
      <alignment horizontal="left" vertical="center"/>
    </xf>
    <xf numFmtId="0" fontId="20" fillId="34" borderId="24" xfId="59" applyFont="1" applyFill="1" applyBorder="1">
      <alignment horizontal="left" vertical="center"/>
    </xf>
    <xf numFmtId="0" fontId="20" fillId="34" borderId="25" xfId="59" applyFont="1" applyFill="1" applyBorder="1">
      <alignment horizontal="left" vertical="center"/>
    </xf>
    <xf numFmtId="0" fontId="20" fillId="34" borderId="0" xfId="0" applyFont="1" applyFill="1" applyBorder="1"/>
    <xf numFmtId="3" fontId="32" fillId="0" borderId="0" xfId="0" applyNumberFormat="1" applyFont="1" applyBorder="1"/>
    <xf numFmtId="2" fontId="20" fillId="33" borderId="0" xfId="0" applyNumberFormat="1" applyFont="1" applyFill="1"/>
    <xf numFmtId="172" fontId="24" fillId="33" borderId="0" xfId="1" applyNumberFormat="1" applyFont="1" applyFill="1" applyAlignment="1">
      <alignment horizontal="right"/>
    </xf>
    <xf numFmtId="171" fontId="20" fillId="33" borderId="0" xfId="3" applyNumberFormat="1" applyFont="1" applyFill="1"/>
    <xf numFmtId="0" fontId="26" fillId="34" borderId="16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left"/>
    </xf>
    <xf numFmtId="0" fontId="20" fillId="0" borderId="20" xfId="59" applyFont="1" applyBorder="1">
      <alignment horizontal="left" vertical="center"/>
    </xf>
    <xf numFmtId="0" fontId="20" fillId="0" borderId="19" xfId="59" applyFont="1" applyBorder="1">
      <alignment horizontal="left" vertical="center"/>
    </xf>
    <xf numFmtId="3" fontId="20" fillId="0" borderId="19" xfId="47" applyFont="1" applyBorder="1"/>
    <xf numFmtId="0" fontId="20" fillId="0" borderId="22" xfId="59" applyFont="1" applyBorder="1">
      <alignment horizontal="left" vertical="center"/>
    </xf>
    <xf numFmtId="0" fontId="20" fillId="0" borderId="0" xfId="59" applyFont="1" applyBorder="1">
      <alignment horizontal="left" vertical="center"/>
    </xf>
    <xf numFmtId="3" fontId="20" fillId="0" borderId="0" xfId="47" applyFont="1" applyBorder="1"/>
    <xf numFmtId="0" fontId="20" fillId="0" borderId="24" xfId="59" applyFont="1" applyBorder="1">
      <alignment horizontal="left" vertical="center"/>
    </xf>
    <xf numFmtId="0" fontId="20" fillId="0" borderId="25" xfId="59" applyFont="1" applyBorder="1">
      <alignment horizontal="left" vertical="center"/>
    </xf>
    <xf numFmtId="3" fontId="20" fillId="0" borderId="25" xfId="47" applyFont="1" applyBorder="1"/>
    <xf numFmtId="4" fontId="20" fillId="0" borderId="21" xfId="47" applyNumberFormat="1" applyFont="1" applyBorder="1"/>
    <xf numFmtId="4" fontId="20" fillId="0" borderId="23" xfId="47" applyNumberFormat="1" applyFont="1" applyBorder="1"/>
    <xf numFmtId="4" fontId="20" fillId="0" borderId="26" xfId="47" applyNumberFormat="1" applyFont="1" applyBorder="1"/>
    <xf numFmtId="0" fontId="29" fillId="34" borderId="0" xfId="0" applyFont="1" applyFill="1" applyBorder="1" applyAlignment="1">
      <alignment horizontal="right"/>
    </xf>
    <xf numFmtId="3" fontId="32" fillId="0" borderId="0" xfId="64" applyNumberFormat="1" applyFont="1" applyFill="1" applyBorder="1"/>
    <xf numFmtId="0" fontId="20" fillId="0" borderId="20" xfId="59" applyFont="1" applyFill="1" applyBorder="1">
      <alignment horizontal="left" vertical="center"/>
    </xf>
    <xf numFmtId="0" fontId="20" fillId="0" borderId="19" xfId="59" applyFont="1" applyFill="1" applyBorder="1">
      <alignment horizontal="left" vertical="center"/>
    </xf>
    <xf numFmtId="4" fontId="20" fillId="0" borderId="19" xfId="0" applyNumberFormat="1" applyFont="1" applyFill="1" applyBorder="1"/>
    <xf numFmtId="3" fontId="20" fillId="0" borderId="21" xfId="47" applyFont="1" applyFill="1" applyBorder="1"/>
    <xf numFmtId="0" fontId="20" fillId="0" borderId="22" xfId="59" applyFont="1" applyFill="1" applyBorder="1">
      <alignment horizontal="left" vertical="center"/>
    </xf>
    <xf numFmtId="0" fontId="20" fillId="0" borderId="0" xfId="59" applyFont="1" applyFill="1" applyBorder="1">
      <alignment horizontal="left" vertical="center"/>
    </xf>
    <xf numFmtId="4" fontId="20" fillId="0" borderId="0" xfId="0" applyNumberFormat="1" applyFont="1" applyFill="1" applyBorder="1"/>
    <xf numFmtId="3" fontId="20" fillId="0" borderId="23" xfId="47" applyFont="1" applyFill="1" applyBorder="1"/>
    <xf numFmtId="0" fontId="20" fillId="0" borderId="23" xfId="59" applyFont="1" applyFill="1" applyBorder="1">
      <alignment horizontal="left" vertical="center"/>
    </xf>
    <xf numFmtId="0" fontId="20" fillId="0" borderId="24" xfId="59" applyFont="1" applyFill="1" applyBorder="1">
      <alignment horizontal="left" vertical="center"/>
    </xf>
    <xf numFmtId="0" fontId="20" fillId="0" borderId="25" xfId="59" applyFont="1" applyFill="1" applyBorder="1">
      <alignment horizontal="left" vertical="center"/>
    </xf>
    <xf numFmtId="4" fontId="20" fillId="0" borderId="25" xfId="0" applyNumberFormat="1" applyFont="1" applyFill="1" applyBorder="1"/>
    <xf numFmtId="3" fontId="20" fillId="0" borderId="26" xfId="47" applyFont="1" applyFill="1" applyBorder="1"/>
    <xf numFmtId="0" fontId="37" fillId="33" borderId="0" xfId="0" applyFont="1" applyFill="1" applyAlignment="1">
      <alignment horizontal="left"/>
    </xf>
    <xf numFmtId="0" fontId="32" fillId="34" borderId="20" xfId="59" applyFont="1" applyFill="1" applyBorder="1">
      <alignment horizontal="left" vertical="center"/>
    </xf>
    <xf numFmtId="0" fontId="32" fillId="34" borderId="19" xfId="59" applyFont="1" applyFill="1" applyBorder="1">
      <alignment horizontal="left" vertical="center"/>
    </xf>
    <xf numFmtId="4" fontId="32" fillId="0" borderId="19" xfId="0" applyNumberFormat="1" applyFont="1" applyBorder="1"/>
    <xf numFmtId="9" fontId="32" fillId="0" borderId="19" xfId="3" applyFont="1" applyFill="1" applyBorder="1" applyAlignment="1">
      <alignment horizontal="right" vertical="center"/>
    </xf>
    <xf numFmtId="0" fontId="32" fillId="34" borderId="22" xfId="59" applyFont="1" applyFill="1" applyBorder="1">
      <alignment horizontal="left" vertical="center"/>
    </xf>
    <xf numFmtId="0" fontId="32" fillId="34" borderId="0" xfId="59" applyFont="1" applyFill="1" applyBorder="1">
      <alignment horizontal="left" vertical="center"/>
    </xf>
    <xf numFmtId="4" fontId="32" fillId="0" borderId="0" xfId="0" applyNumberFormat="1" applyFont="1"/>
    <xf numFmtId="2" fontId="32" fillId="0" borderId="0" xfId="0" applyNumberFormat="1" applyFont="1"/>
    <xf numFmtId="3" fontId="32" fillId="0" borderId="23" xfId="64" applyFont="1" applyFill="1" applyBorder="1"/>
    <xf numFmtId="0" fontId="32" fillId="34" borderId="24" xfId="59" applyFont="1" applyFill="1" applyBorder="1">
      <alignment horizontal="left" vertical="center"/>
    </xf>
    <xf numFmtId="0" fontId="32" fillId="34" borderId="25" xfId="59" applyFont="1" applyFill="1" applyBorder="1">
      <alignment horizontal="left" vertical="center"/>
    </xf>
    <xf numFmtId="4" fontId="32" fillId="0" borderId="25" xfId="0" applyNumberFormat="1" applyFont="1" applyBorder="1"/>
    <xf numFmtId="2" fontId="32" fillId="0" borderId="25" xfId="0" applyNumberFormat="1" applyFont="1" applyBorder="1"/>
    <xf numFmtId="3" fontId="32" fillId="0" borderId="26" xfId="64" applyFont="1" applyFill="1" applyBorder="1"/>
    <xf numFmtId="0" fontId="27" fillId="34" borderId="18" xfId="0" applyFont="1" applyFill="1" applyBorder="1" applyAlignment="1">
      <alignment horizontal="right"/>
    </xf>
    <xf numFmtId="0" fontId="27" fillId="34" borderId="29" xfId="0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2" fontId="20" fillId="0" borderId="19" xfId="0" applyNumberFormat="1" applyFont="1" applyFill="1" applyBorder="1"/>
    <xf numFmtId="2" fontId="20" fillId="0" borderId="0" xfId="0" applyNumberFormat="1" applyFont="1" applyFill="1" applyBorder="1"/>
    <xf numFmtId="2" fontId="20" fillId="0" borderId="25" xfId="0" applyNumberFormat="1" applyFont="1" applyFill="1" applyBorder="1"/>
    <xf numFmtId="9" fontId="32" fillId="0" borderId="0" xfId="0" applyNumberFormat="1" applyFont="1"/>
    <xf numFmtId="9" fontId="32" fillId="0" borderId="25" xfId="0" applyNumberFormat="1" applyFont="1" applyBorder="1"/>
    <xf numFmtId="9" fontId="20" fillId="0" borderId="19" xfId="0" applyNumberFormat="1" applyFont="1" applyFill="1" applyBorder="1"/>
    <xf numFmtId="9" fontId="20" fillId="0" borderId="0" xfId="0" applyNumberFormat="1" applyFont="1" applyFill="1" applyBorder="1"/>
    <xf numFmtId="9" fontId="20" fillId="0" borderId="25" xfId="0" applyNumberFormat="1" applyFont="1" applyFill="1" applyBorder="1"/>
    <xf numFmtId="0" fontId="36" fillId="33" borderId="32" xfId="0" applyFont="1" applyFill="1" applyBorder="1"/>
    <xf numFmtId="173" fontId="38" fillId="33" borderId="0" xfId="2" applyNumberFormat="1" applyFont="1" applyFill="1" applyBorder="1" applyAlignment="1"/>
    <xf numFmtId="44" fontId="22" fillId="33" borderId="0" xfId="2" applyFont="1" applyFill="1"/>
    <xf numFmtId="0" fontId="36" fillId="33" borderId="0" xfId="0" applyFont="1" applyFill="1"/>
    <xf numFmtId="0" fontId="20" fillId="33" borderId="0" xfId="0" applyFont="1" applyFill="1" applyAlignment="1">
      <alignment wrapText="1"/>
    </xf>
    <xf numFmtId="0" fontId="29" fillId="34" borderId="10" xfId="0" applyFont="1" applyFill="1" applyBorder="1"/>
    <xf numFmtId="0" fontId="29" fillId="34" borderId="11" xfId="0" applyFont="1" applyFill="1" applyBorder="1" applyAlignment="1">
      <alignment horizontal="center"/>
    </xf>
    <xf numFmtId="0" fontId="29" fillId="34" borderId="11" xfId="0" applyFont="1" applyFill="1" applyBorder="1" applyAlignment="1">
      <alignment vertical="center" wrapText="1"/>
    </xf>
    <xf numFmtId="173" fontId="26" fillId="34" borderId="11" xfId="2" applyNumberFormat="1" applyFont="1" applyFill="1" applyBorder="1" applyAlignment="1">
      <alignment horizontal="center"/>
    </xf>
    <xf numFmtId="173" fontId="27" fillId="34" borderId="11" xfId="2" applyNumberFormat="1" applyFont="1" applyFill="1" applyBorder="1" applyAlignment="1">
      <alignment horizontal="center"/>
    </xf>
    <xf numFmtId="4" fontId="27" fillId="34" borderId="33" xfId="0" applyNumberFormat="1" applyFont="1" applyFill="1" applyBorder="1" applyAlignment="1">
      <alignment horizontal="center"/>
    </xf>
    <xf numFmtId="0" fontId="26" fillId="34" borderId="36" xfId="0" applyFont="1" applyFill="1" applyBorder="1"/>
    <xf numFmtId="0" fontId="27" fillId="34" borderId="30" xfId="0" applyFont="1" applyFill="1" applyBorder="1" applyAlignment="1">
      <alignment vertical="center"/>
    </xf>
    <xf numFmtId="0" fontId="27" fillId="34" borderId="31" xfId="0" applyFont="1" applyFill="1" applyBorder="1" applyAlignment="1">
      <alignment vertical="center"/>
    </xf>
    <xf numFmtId="0" fontId="26" fillId="34" borderId="31" xfId="0" applyFont="1" applyFill="1" applyBorder="1" applyAlignment="1">
      <alignment horizontal="center" vertical="center" wrapText="1"/>
    </xf>
    <xf numFmtId="173" fontId="26" fillId="34" borderId="31" xfId="2" applyNumberFormat="1" applyFont="1" applyFill="1" applyBorder="1" applyAlignment="1">
      <alignment horizontal="center"/>
    </xf>
    <xf numFmtId="173" fontId="27" fillId="34" borderId="31" xfId="2" applyNumberFormat="1" applyFont="1" applyFill="1" applyBorder="1" applyAlignment="1">
      <alignment horizontal="center"/>
    </xf>
    <xf numFmtId="0" fontId="26" fillId="34" borderId="31" xfId="0" applyFont="1" applyFill="1" applyBorder="1" applyAlignment="1">
      <alignment horizontal="center"/>
    </xf>
    <xf numFmtId="0" fontId="26" fillId="34" borderId="31" xfId="0" applyFont="1" applyFill="1" applyBorder="1" applyAlignment="1">
      <alignment horizontal="center" wrapText="1"/>
    </xf>
    <xf numFmtId="173" fontId="26" fillId="34" borderId="31" xfId="2" applyNumberFormat="1" applyFont="1" applyFill="1" applyBorder="1" applyAlignment="1">
      <alignment horizontal="center" vertical="center" wrapText="1"/>
    </xf>
    <xf numFmtId="1" fontId="26" fillId="34" borderId="37" xfId="1" applyNumberFormat="1" applyFont="1" applyFill="1" applyBorder="1" applyAlignment="1">
      <alignment horizontal="center"/>
    </xf>
    <xf numFmtId="0" fontId="26" fillId="34" borderId="23" xfId="0" applyFont="1" applyFill="1" applyBorder="1" applyAlignment="1">
      <alignment horizontal="center"/>
    </xf>
    <xf numFmtId="9" fontId="20" fillId="0" borderId="0" xfId="0" applyNumberFormat="1" applyFont="1"/>
    <xf numFmtId="168" fontId="20" fillId="0" borderId="0" xfId="0" applyNumberFormat="1" applyFont="1"/>
    <xf numFmtId="0" fontId="44" fillId="33" borderId="0" xfId="0" applyFont="1" applyFill="1"/>
    <xf numFmtId="0" fontId="20" fillId="33" borderId="0" xfId="0" applyFont="1" applyFill="1" applyAlignment="1">
      <alignment vertical="center"/>
    </xf>
    <xf numFmtId="3" fontId="0" fillId="33" borderId="0" xfId="0" applyNumberFormat="1" applyFill="1"/>
    <xf numFmtId="0" fontId="48" fillId="33" borderId="0" xfId="0" applyFont="1" applyFill="1"/>
    <xf numFmtId="3" fontId="44" fillId="34" borderId="11" xfId="0" applyNumberFormat="1" applyFont="1" applyFill="1" applyBorder="1" applyAlignment="1">
      <alignment horizontal="center"/>
    </xf>
    <xf numFmtId="4" fontId="44" fillId="34" borderId="11" xfId="0" applyNumberFormat="1" applyFont="1" applyFill="1" applyBorder="1" applyAlignment="1">
      <alignment horizontal="center"/>
    </xf>
    <xf numFmtId="3" fontId="44" fillId="34" borderId="21" xfId="0" applyNumberFormat="1" applyFont="1" applyFill="1" applyBorder="1" applyAlignment="1">
      <alignment horizontal="center"/>
    </xf>
    <xf numFmtId="3" fontId="44" fillId="34" borderId="31" xfId="0" applyNumberFormat="1" applyFont="1" applyFill="1" applyBorder="1" applyAlignment="1">
      <alignment horizontal="center"/>
    </xf>
    <xf numFmtId="4" fontId="44" fillId="34" borderId="31" xfId="0" applyNumberFormat="1" applyFont="1" applyFill="1" applyBorder="1" applyAlignment="1">
      <alignment horizontal="center"/>
    </xf>
    <xf numFmtId="3" fontId="44" fillId="34" borderId="23" xfId="0" applyNumberFormat="1" applyFont="1" applyFill="1" applyBorder="1" applyAlignment="1">
      <alignment horizontal="center"/>
    </xf>
    <xf numFmtId="0" fontId="44" fillId="34" borderId="38" xfId="0" applyFont="1" applyFill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center"/>
    </xf>
    <xf numFmtId="44" fontId="22" fillId="0" borderId="19" xfId="0" applyNumberFormat="1" applyFont="1" applyBorder="1" applyAlignment="1">
      <alignment horizontal="center"/>
    </xf>
    <xf numFmtId="4" fontId="22" fillId="0" borderId="21" xfId="0" applyNumberFormat="1" applyFont="1" applyBorder="1" applyAlignment="1">
      <alignment horizontal="center"/>
    </xf>
    <xf numFmtId="0" fontId="44" fillId="34" borderId="39" xfId="0" applyFont="1" applyFill="1" applyBorder="1" applyAlignment="1">
      <alignment horizontal="center"/>
    </xf>
    <xf numFmtId="3" fontId="22" fillId="0" borderId="0" xfId="1" applyNumberFormat="1" applyFont="1" applyFill="1" applyBorder="1" applyAlignment="1">
      <alignment horizontal="center"/>
    </xf>
    <xf numFmtId="4" fontId="22" fillId="0" borderId="0" xfId="0" applyNumberFormat="1" applyFont="1" applyAlignment="1">
      <alignment horizontal="center"/>
    </xf>
    <xf numFmtId="37" fontId="22" fillId="0" borderId="0" xfId="1" applyNumberFormat="1" applyFont="1" applyFill="1" applyBorder="1" applyAlignment="1">
      <alignment horizontal="center"/>
    </xf>
    <xf numFmtId="44" fontId="22" fillId="0" borderId="0" xfId="0" applyNumberFormat="1" applyFont="1" applyAlignment="1">
      <alignment horizontal="center"/>
    </xf>
    <xf numFmtId="4" fontId="22" fillId="0" borderId="23" xfId="1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center"/>
    </xf>
    <xf numFmtId="4" fontId="22" fillId="0" borderId="23" xfId="0" applyNumberFormat="1" applyFont="1" applyBorder="1" applyAlignment="1">
      <alignment horizontal="center"/>
    </xf>
    <xf numFmtId="3" fontId="22" fillId="0" borderId="40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44" fontId="22" fillId="0" borderId="40" xfId="0" applyNumberFormat="1" applyFont="1" applyBorder="1" applyAlignment="1">
      <alignment horizontal="center"/>
    </xf>
    <xf numFmtId="4" fontId="22" fillId="0" borderId="41" xfId="0" applyNumberFormat="1" applyFont="1" applyBorder="1" applyAlignment="1">
      <alignment horizontal="center"/>
    </xf>
    <xf numFmtId="0" fontId="44" fillId="34" borderId="15" xfId="0" applyFont="1" applyFill="1" applyBorder="1" applyAlignment="1">
      <alignment horizontal="center"/>
    </xf>
    <xf numFmtId="3" fontId="22" fillId="33" borderId="17" xfId="0" applyNumberFormat="1" applyFont="1" applyFill="1" applyBorder="1" applyAlignment="1">
      <alignment horizontal="center"/>
    </xf>
    <xf numFmtId="3" fontId="22" fillId="33" borderId="16" xfId="0" applyNumberFormat="1" applyFont="1" applyFill="1" applyBorder="1" applyAlignment="1">
      <alignment horizontal="center"/>
    </xf>
    <xf numFmtId="3" fontId="22" fillId="33" borderId="42" xfId="0" applyNumberFormat="1" applyFont="1" applyFill="1" applyBorder="1" applyAlignment="1">
      <alignment horizontal="center"/>
    </xf>
    <xf numFmtId="3" fontId="22" fillId="33" borderId="43" xfId="0" applyNumberFormat="1" applyFont="1" applyFill="1" applyBorder="1" applyAlignment="1">
      <alignment horizontal="center"/>
    </xf>
    <xf numFmtId="3" fontId="44" fillId="34" borderId="18" xfId="0" applyNumberFormat="1" applyFont="1" applyFill="1" applyBorder="1" applyAlignment="1">
      <alignment horizontal="center"/>
    </xf>
    <xf numFmtId="3" fontId="44" fillId="34" borderId="29" xfId="0" applyNumberFormat="1" applyFont="1" applyFill="1" applyBorder="1" applyAlignment="1">
      <alignment horizontal="center"/>
    </xf>
    <xf numFmtId="173" fontId="22" fillId="0" borderId="19" xfId="0" applyNumberFormat="1" applyFont="1" applyBorder="1" applyAlignment="1">
      <alignment horizontal="center"/>
    </xf>
    <xf numFmtId="44" fontId="22" fillId="0" borderId="21" xfId="0" applyNumberFormat="1" applyFont="1" applyBorder="1" applyAlignment="1">
      <alignment horizontal="center"/>
    </xf>
    <xf numFmtId="173" fontId="22" fillId="0" borderId="0" xfId="1" applyNumberFormat="1" applyFont="1" applyFill="1" applyBorder="1" applyAlignment="1">
      <alignment horizontal="center"/>
    </xf>
    <xf numFmtId="44" fontId="22" fillId="0" borderId="23" xfId="0" applyNumberFormat="1" applyFont="1" applyBorder="1" applyAlignment="1">
      <alignment horizontal="center"/>
    </xf>
    <xf numFmtId="173" fontId="22" fillId="0" borderId="0" xfId="0" applyNumberFormat="1" applyFont="1" applyAlignment="1">
      <alignment horizontal="center"/>
    </xf>
    <xf numFmtId="0" fontId="44" fillId="34" borderId="44" xfId="0" applyFont="1" applyFill="1" applyBorder="1" applyAlignment="1">
      <alignment horizontal="center"/>
    </xf>
    <xf numFmtId="173" fontId="22" fillId="0" borderId="25" xfId="0" applyNumberFormat="1" applyFont="1" applyBorder="1" applyAlignment="1">
      <alignment horizontal="center"/>
    </xf>
    <xf numFmtId="44" fontId="22" fillId="0" borderId="25" xfId="0" applyNumberFormat="1" applyFont="1" applyBorder="1" applyAlignment="1">
      <alignment horizontal="center"/>
    </xf>
    <xf numFmtId="44" fontId="22" fillId="0" borderId="26" xfId="0" applyNumberFormat="1" applyFont="1" applyBorder="1" applyAlignment="1">
      <alignment horizontal="center"/>
    </xf>
    <xf numFmtId="3" fontId="22" fillId="33" borderId="26" xfId="0" applyNumberFormat="1" applyFont="1" applyFill="1" applyBorder="1" applyAlignment="1">
      <alignment horizontal="center"/>
    </xf>
    <xf numFmtId="0" fontId="44" fillId="34" borderId="10" xfId="0" applyFont="1" applyFill="1" applyBorder="1"/>
    <xf numFmtId="0" fontId="44" fillId="34" borderId="30" xfId="0" applyFont="1" applyFill="1" applyBorder="1" applyAlignment="1">
      <alignment horizontal="center"/>
    </xf>
    <xf numFmtId="3" fontId="22" fillId="33" borderId="45" xfId="0" applyNumberFormat="1" applyFont="1" applyFill="1" applyBorder="1" applyAlignment="1">
      <alignment horizontal="center"/>
    </xf>
    <xf numFmtId="3" fontId="22" fillId="33" borderId="46" xfId="0" applyNumberFormat="1" applyFont="1" applyFill="1" applyBorder="1" applyAlignment="1">
      <alignment horizontal="center"/>
    </xf>
    <xf numFmtId="37" fontId="22" fillId="0" borderId="19" xfId="1" applyNumberFormat="1" applyFont="1" applyFill="1" applyBorder="1" applyAlignment="1">
      <alignment horizontal="center"/>
    </xf>
    <xf numFmtId="3" fontId="22" fillId="0" borderId="21" xfId="0" applyNumberFormat="1" applyFont="1" applyBorder="1" applyAlignment="1">
      <alignment horizontal="center"/>
    </xf>
    <xf numFmtId="3" fontId="22" fillId="0" borderId="0" xfId="1" applyNumberFormat="1" applyFont="1" applyFill="1" applyBorder="1" applyAlignment="1">
      <alignment horizontal="center" vertical="center"/>
    </xf>
    <xf numFmtId="3" fontId="22" fillId="0" borderId="23" xfId="1" applyNumberFormat="1" applyFont="1" applyFill="1" applyBorder="1" applyAlignment="1">
      <alignment horizontal="center"/>
    </xf>
    <xf numFmtId="3" fontId="22" fillId="0" borderId="23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3" fontId="22" fillId="33" borderId="47" xfId="0" applyNumberFormat="1" applyFont="1" applyFill="1" applyBorder="1" applyAlignment="1">
      <alignment horizontal="center"/>
    </xf>
    <xf numFmtId="3" fontId="22" fillId="33" borderId="48" xfId="0" applyNumberFormat="1" applyFont="1" applyFill="1" applyBorder="1" applyAlignment="1">
      <alignment horizontal="center"/>
    </xf>
    <xf numFmtId="3" fontId="22" fillId="33" borderId="49" xfId="0" applyNumberFormat="1" applyFont="1" applyFill="1" applyBorder="1" applyAlignment="1">
      <alignment horizontal="center"/>
    </xf>
    <xf numFmtId="3" fontId="44" fillId="34" borderId="16" xfId="0" applyNumberFormat="1" applyFont="1" applyFill="1" applyBorder="1" applyAlignment="1">
      <alignment horizontal="center"/>
    </xf>
    <xf numFmtId="4" fontId="44" fillId="34" borderId="16" xfId="0" applyNumberFormat="1" applyFont="1" applyFill="1" applyBorder="1" applyAlignment="1">
      <alignment horizontal="center"/>
    </xf>
    <xf numFmtId="3" fontId="44" fillId="34" borderId="26" xfId="0" applyNumberFormat="1" applyFont="1" applyFill="1" applyBorder="1" applyAlignment="1">
      <alignment horizontal="center"/>
    </xf>
    <xf numFmtId="0" fontId="22" fillId="34" borderId="38" xfId="0" applyFont="1" applyFill="1" applyBorder="1" applyAlignment="1">
      <alignment horizontal="center"/>
    </xf>
    <xf numFmtId="171" fontId="22" fillId="0" borderId="21" xfId="3" applyNumberFormat="1" applyFont="1" applyFill="1" applyBorder="1" applyAlignment="1">
      <alignment horizontal="center"/>
    </xf>
    <xf numFmtId="0" fontId="22" fillId="34" borderId="39" xfId="0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2" fillId="0" borderId="0" xfId="1" applyNumberFormat="1" applyFont="1" applyFill="1" applyBorder="1" applyAlignment="1">
      <alignment horizontal="center"/>
    </xf>
    <xf numFmtId="171" fontId="22" fillId="0" borderId="23" xfId="3" applyNumberFormat="1" applyFont="1" applyFill="1" applyBorder="1" applyAlignment="1">
      <alignment horizontal="center"/>
    </xf>
    <xf numFmtId="0" fontId="22" fillId="34" borderId="50" xfId="0" applyFont="1" applyFill="1" applyBorder="1" applyAlignment="1">
      <alignment horizontal="center"/>
    </xf>
    <xf numFmtId="0" fontId="47" fillId="33" borderId="0" xfId="0" applyFont="1" applyFill="1" applyAlignment="1">
      <alignment horizontal="left"/>
    </xf>
    <xf numFmtId="4" fontId="44" fillId="33" borderId="0" xfId="0" applyNumberFormat="1" applyFont="1" applyFill="1"/>
    <xf numFmtId="0" fontId="26" fillId="34" borderId="10" xfId="0" applyFont="1" applyFill="1" applyBorder="1" applyAlignment="1">
      <alignment vertical="center"/>
    </xf>
    <xf numFmtId="0" fontId="26" fillId="34" borderId="11" xfId="0" applyFont="1" applyFill="1" applyBorder="1" applyAlignment="1">
      <alignment vertical="center"/>
    </xf>
    <xf numFmtId="0" fontId="26" fillId="34" borderId="30" xfId="0" applyFont="1" applyFill="1" applyBorder="1" applyAlignment="1">
      <alignment horizontal="center" vertical="center"/>
    </xf>
    <xf numFmtId="0" fontId="26" fillId="34" borderId="31" xfId="0" applyFont="1" applyFill="1" applyBorder="1" applyAlignment="1">
      <alignment horizontal="center" vertical="center"/>
    </xf>
    <xf numFmtId="3" fontId="26" fillId="34" borderId="51" xfId="0" applyNumberFormat="1" applyFont="1" applyFill="1" applyBorder="1" applyAlignment="1">
      <alignment horizontal="centerContinuous"/>
    </xf>
    <xf numFmtId="3" fontId="26" fillId="34" borderId="40" xfId="0" applyNumberFormat="1" applyFont="1" applyFill="1" applyBorder="1" applyAlignment="1">
      <alignment horizontal="centerContinuous"/>
    </xf>
    <xf numFmtId="3" fontId="26" fillId="34" borderId="52" xfId="0" applyNumberFormat="1" applyFont="1" applyFill="1" applyBorder="1" applyAlignment="1">
      <alignment horizontal="centerContinuous"/>
    </xf>
    <xf numFmtId="3" fontId="26" fillId="34" borderId="31" xfId="0" applyNumberFormat="1" applyFont="1" applyFill="1" applyBorder="1" applyAlignment="1">
      <alignment horizontal="center"/>
    </xf>
    <xf numFmtId="0" fontId="26" fillId="34" borderId="15" xfId="0" applyFont="1" applyFill="1" applyBorder="1" applyAlignment="1">
      <alignment vertical="center"/>
    </xf>
    <xf numFmtId="0" fontId="26" fillId="34" borderId="16" xfId="0" applyFont="1" applyFill="1" applyBorder="1" applyAlignment="1">
      <alignment vertical="center"/>
    </xf>
    <xf numFmtId="0" fontId="51" fillId="33" borderId="0" xfId="0" applyFont="1" applyFill="1" applyAlignment="1">
      <alignment wrapText="1"/>
    </xf>
    <xf numFmtId="171" fontId="44" fillId="33" borderId="0" xfId="3" applyNumberFormat="1" applyFont="1" applyFill="1"/>
    <xf numFmtId="0" fontId="26" fillId="34" borderId="11" xfId="0" applyFont="1" applyFill="1" applyBorder="1" applyAlignment="1">
      <alignment horizontal="center"/>
    </xf>
    <xf numFmtId="0" fontId="26" fillId="34" borderId="30" xfId="0" applyFont="1" applyFill="1" applyBorder="1" applyAlignment="1">
      <alignment vertical="center"/>
    </xf>
    <xf numFmtId="0" fontId="26" fillId="34" borderId="31" xfId="0" applyFont="1" applyFill="1" applyBorder="1" applyAlignment="1">
      <alignment vertical="center"/>
    </xf>
    <xf numFmtId="0" fontId="26" fillId="34" borderId="31" xfId="2" applyNumberFormat="1" applyFont="1" applyFill="1" applyBorder="1" applyAlignment="1">
      <alignment horizontal="center" vertical="top" wrapText="1"/>
    </xf>
    <xf numFmtId="44" fontId="26" fillId="34" borderId="31" xfId="2" applyFont="1" applyFill="1" applyBorder="1" applyAlignment="1">
      <alignment horizontal="center" vertical="center"/>
    </xf>
    <xf numFmtId="44" fontId="26" fillId="34" borderId="31" xfId="2" applyFont="1" applyFill="1" applyBorder="1" applyAlignment="1">
      <alignment horizontal="center"/>
    </xf>
    <xf numFmtId="171" fontId="26" fillId="34" borderId="51" xfId="3" applyNumberFormat="1" applyFont="1" applyFill="1" applyBorder="1" applyAlignment="1">
      <alignment horizontal="centerContinuous"/>
    </xf>
    <xf numFmtId="171" fontId="26" fillId="34" borderId="40" xfId="3" applyNumberFormat="1" applyFont="1" applyFill="1" applyBorder="1" applyAlignment="1">
      <alignment horizontal="centerContinuous"/>
    </xf>
    <xf numFmtId="0" fontId="52" fillId="33" borderId="0" xfId="0" applyFont="1" applyFill="1"/>
    <xf numFmtId="44" fontId="18" fillId="33" borderId="0" xfId="2" applyFont="1" applyFill="1"/>
    <xf numFmtId="173" fontId="18" fillId="33" borderId="0" xfId="2" applyNumberFormat="1" applyFont="1" applyFill="1"/>
    <xf numFmtId="171" fontId="18" fillId="33" borderId="0" xfId="3" applyNumberFormat="1" applyFont="1" applyFill="1"/>
    <xf numFmtId="0" fontId="52" fillId="33" borderId="0" xfId="0" applyFont="1" applyFill="1" applyAlignment="1">
      <alignment wrapText="1"/>
    </xf>
    <xf numFmtId="1" fontId="0" fillId="33" borderId="0" xfId="0" applyNumberFormat="1" applyFill="1"/>
    <xf numFmtId="171" fontId="22" fillId="33" borderId="0" xfId="3" applyNumberFormat="1" applyFont="1" applyFill="1"/>
    <xf numFmtId="0" fontId="53" fillId="33" borderId="0" xfId="0" applyFont="1" applyFill="1"/>
    <xf numFmtId="171" fontId="53" fillId="33" borderId="0" xfId="3" applyNumberFormat="1" applyFont="1" applyFill="1"/>
    <xf numFmtId="0" fontId="46" fillId="33" borderId="0" xfId="0" applyFont="1" applyFill="1"/>
    <xf numFmtId="0" fontId="54" fillId="33" borderId="0" xfId="0" applyFont="1" applyFill="1"/>
    <xf numFmtId="172" fontId="53" fillId="33" borderId="0" xfId="1" applyNumberFormat="1" applyFont="1" applyFill="1"/>
    <xf numFmtId="2" fontId="53" fillId="33" borderId="0" xfId="3" applyNumberFormat="1" applyFont="1" applyFill="1"/>
    <xf numFmtId="0" fontId="26" fillId="34" borderId="31" xfId="0" applyFont="1" applyFill="1" applyBorder="1"/>
    <xf numFmtId="0" fontId="26" fillId="34" borderId="37" xfId="0" applyFont="1" applyFill="1" applyBorder="1" applyAlignment="1">
      <alignment horizontal="center"/>
    </xf>
    <xf numFmtId="171" fontId="26" fillId="34" borderId="37" xfId="3" applyNumberFormat="1" applyFont="1" applyFill="1" applyBorder="1" applyAlignment="1">
      <alignment horizontal="center"/>
    </xf>
    <xf numFmtId="171" fontId="26" fillId="34" borderId="53" xfId="3" applyNumberFormat="1" applyFont="1" applyFill="1" applyBorder="1" applyAlignment="1">
      <alignment horizontal="center"/>
    </xf>
    <xf numFmtId="171" fontId="26" fillId="34" borderId="31" xfId="3" applyNumberFormat="1" applyFont="1" applyFill="1" applyBorder="1" applyAlignment="1">
      <alignment horizontal="center"/>
    </xf>
    <xf numFmtId="2" fontId="26" fillId="34" borderId="31" xfId="3" applyNumberFormat="1" applyFont="1" applyFill="1" applyBorder="1" applyAlignment="1">
      <alignment horizontal="center"/>
    </xf>
    <xf numFmtId="2" fontId="26" fillId="34" borderId="31" xfId="2" applyNumberFormat="1" applyFont="1" applyFill="1" applyBorder="1" applyAlignment="1">
      <alignment horizontal="center"/>
    </xf>
    <xf numFmtId="0" fontId="46" fillId="34" borderId="31" xfId="0" applyFont="1" applyFill="1" applyBorder="1" applyAlignment="1">
      <alignment horizontal="center" vertical="center"/>
    </xf>
    <xf numFmtId="0" fontId="39" fillId="33" borderId="0" xfId="0" applyFont="1" applyFill="1" applyAlignment="1">
      <alignment horizontal="center" wrapText="1"/>
    </xf>
    <xf numFmtId="2" fontId="22" fillId="33" borderId="0" xfId="0" applyNumberFormat="1" applyFont="1" applyFill="1"/>
    <xf numFmtId="0" fontId="25" fillId="33" borderId="0" xfId="0" applyFont="1" applyFill="1" applyAlignment="1">
      <alignment horizontal="center" wrapText="1"/>
    </xf>
    <xf numFmtId="2" fontId="53" fillId="33" borderId="0" xfId="0" applyNumberFormat="1" applyFont="1" applyFill="1"/>
    <xf numFmtId="0" fontId="55" fillId="34" borderId="10" xfId="0" applyFont="1" applyFill="1" applyBorder="1" applyAlignment="1">
      <alignment vertical="center"/>
    </xf>
    <xf numFmtId="0" fontId="55" fillId="34" borderId="11" xfId="0" applyFont="1" applyFill="1" applyBorder="1" applyAlignment="1">
      <alignment vertical="center"/>
    </xf>
    <xf numFmtId="0" fontId="55" fillId="34" borderId="11" xfId="0" applyFont="1" applyFill="1" applyBorder="1" applyAlignment="1">
      <alignment vertical="center" wrapText="1"/>
    </xf>
    <xf numFmtId="0" fontId="44" fillId="33" borderId="0" xfId="0" applyFont="1" applyFill="1" applyAlignment="1">
      <alignment wrapText="1"/>
    </xf>
    <xf numFmtId="0" fontId="26" fillId="34" borderId="54" xfId="0" applyFont="1" applyFill="1" applyBorder="1" applyAlignment="1">
      <alignment vertical="center"/>
    </xf>
    <xf numFmtId="0" fontId="26" fillId="34" borderId="55" xfId="0" applyFont="1" applyFill="1" applyBorder="1" applyAlignment="1">
      <alignment vertical="center"/>
    </xf>
    <xf numFmtId="0" fontId="26" fillId="34" borderId="55" xfId="0" applyFont="1" applyFill="1" applyBorder="1" applyAlignment="1">
      <alignment vertical="center" wrapText="1"/>
    </xf>
    <xf numFmtId="3" fontId="26" fillId="34" borderId="56" xfId="0" applyNumberFormat="1" applyFont="1" applyFill="1" applyBorder="1"/>
    <xf numFmtId="3" fontId="26" fillId="34" borderId="57" xfId="0" applyNumberFormat="1" applyFont="1" applyFill="1" applyBorder="1"/>
    <xf numFmtId="3" fontId="26" fillId="34" borderId="58" xfId="0" applyNumberFormat="1" applyFont="1" applyFill="1" applyBorder="1"/>
    <xf numFmtId="3" fontId="26" fillId="34" borderId="55" xfId="0" applyNumberFormat="1" applyFont="1" applyFill="1" applyBorder="1"/>
    <xf numFmtId="3" fontId="26" fillId="34" borderId="59" xfId="0" applyNumberFormat="1" applyFont="1" applyFill="1" applyBorder="1" applyAlignment="1">
      <alignment horizontal="center"/>
    </xf>
    <xf numFmtId="0" fontId="26" fillId="34" borderId="60" xfId="0" applyFont="1" applyFill="1" applyBorder="1" applyAlignment="1">
      <alignment horizontal="center" vertical="center"/>
    </xf>
    <xf numFmtId="3" fontId="26" fillId="34" borderId="61" xfId="0" applyNumberFormat="1" applyFont="1" applyFill="1" applyBorder="1" applyAlignment="1">
      <alignment horizontal="center"/>
    </xf>
    <xf numFmtId="0" fontId="26" fillId="34" borderId="62" xfId="0" applyFont="1" applyFill="1" applyBorder="1" applyAlignment="1">
      <alignment vertical="center"/>
    </xf>
    <xf numFmtId="0" fontId="26" fillId="34" borderId="63" xfId="0" applyFont="1" applyFill="1" applyBorder="1" applyAlignment="1">
      <alignment vertical="center"/>
    </xf>
    <xf numFmtId="0" fontId="26" fillId="34" borderId="63" xfId="0" applyFont="1" applyFill="1" applyBorder="1" applyAlignment="1">
      <alignment vertical="center" wrapText="1"/>
    </xf>
    <xf numFmtId="3" fontId="26" fillId="34" borderId="63" xfId="0" applyNumberFormat="1" applyFont="1" applyFill="1" applyBorder="1" applyAlignment="1">
      <alignment horizontal="center"/>
    </xf>
    <xf numFmtId="3" fontId="26" fillId="34" borderId="64" xfId="0" applyNumberFormat="1" applyFont="1" applyFill="1" applyBorder="1" applyAlignment="1">
      <alignment horizontal="center"/>
    </xf>
    <xf numFmtId="3" fontId="26" fillId="34" borderId="63" xfId="0" applyNumberFormat="1" applyFont="1" applyFill="1" applyBorder="1" applyAlignment="1">
      <alignment horizontal="center" wrapText="1"/>
    </xf>
    <xf numFmtId="3" fontId="26" fillId="34" borderId="65" xfId="0" applyNumberFormat="1" applyFont="1" applyFill="1" applyBorder="1" applyAlignment="1">
      <alignment horizontal="center" wrapText="1"/>
    </xf>
    <xf numFmtId="0" fontId="20" fillId="0" borderId="66" xfId="59" applyFont="1" applyFill="1" applyBorder="1">
      <alignment horizontal="left" vertical="center"/>
    </xf>
    <xf numFmtId="0" fontId="20" fillId="0" borderId="56" xfId="59" applyFont="1" applyFill="1" applyBorder="1">
      <alignment horizontal="left" vertical="center"/>
    </xf>
    <xf numFmtId="0" fontId="20" fillId="0" borderId="67" xfId="59" applyFont="1" applyFill="1" applyBorder="1">
      <alignment horizontal="left" vertical="center"/>
    </xf>
    <xf numFmtId="0" fontId="20" fillId="0" borderId="68" xfId="59" applyFont="1" applyFill="1" applyBorder="1">
      <alignment horizontal="left" vertical="center"/>
    </xf>
    <xf numFmtId="0" fontId="20" fillId="0" borderId="69" xfId="59" applyFont="1" applyFill="1" applyBorder="1">
      <alignment horizontal="left" vertical="center"/>
    </xf>
    <xf numFmtId="0" fontId="19" fillId="33" borderId="0" xfId="0" applyFont="1" applyFill="1" applyAlignment="1">
      <alignment horizontal="left"/>
    </xf>
    <xf numFmtId="0" fontId="18" fillId="34" borderId="20" xfId="59" applyFill="1" applyBorder="1">
      <alignment horizontal="left" vertical="center"/>
    </xf>
    <xf numFmtId="0" fontId="18" fillId="34" borderId="19" xfId="59" applyFill="1" applyBorder="1">
      <alignment horizontal="left" vertical="center"/>
    </xf>
    <xf numFmtId="0" fontId="26" fillId="34" borderId="18" xfId="0" applyFont="1" applyFill="1" applyBorder="1" applyAlignment="1">
      <alignment horizontal="right"/>
    </xf>
    <xf numFmtId="44" fontId="32" fillId="0" borderId="19" xfId="0" applyNumberFormat="1" applyFont="1" applyBorder="1"/>
    <xf numFmtId="44" fontId="32" fillId="0" borderId="21" xfId="0" applyNumberFormat="1" applyFont="1" applyBorder="1"/>
    <xf numFmtId="0" fontId="18" fillId="34" borderId="22" xfId="59" applyFill="1" applyBorder="1">
      <alignment horizontal="left" vertical="center"/>
    </xf>
    <xf numFmtId="0" fontId="18" fillId="34" borderId="0" xfId="59" applyFill="1" applyBorder="1">
      <alignment horizontal="left" vertical="center"/>
    </xf>
    <xf numFmtId="0" fontId="26" fillId="34" borderId="29" xfId="0" applyFont="1" applyFill="1" applyBorder="1" applyAlignment="1">
      <alignment horizontal="right"/>
    </xf>
    <xf numFmtId="44" fontId="32" fillId="0" borderId="0" xfId="0" applyNumberFormat="1" applyFont="1"/>
    <xf numFmtId="44" fontId="32" fillId="0" borderId="23" xfId="0" applyNumberFormat="1" applyFont="1" applyBorder="1"/>
    <xf numFmtId="0" fontId="18" fillId="34" borderId="24" xfId="59" applyFill="1" applyBorder="1">
      <alignment horizontal="left" vertical="center"/>
    </xf>
    <xf numFmtId="0" fontId="18" fillId="34" borderId="25" xfId="59" applyFill="1" applyBorder="1">
      <alignment horizontal="left" vertical="center"/>
    </xf>
    <xf numFmtId="0" fontId="26" fillId="34" borderId="17" xfId="0" applyFont="1" applyFill="1" applyBorder="1" applyAlignment="1">
      <alignment horizontal="right"/>
    </xf>
    <xf numFmtId="44" fontId="32" fillId="0" borderId="25" xfId="0" applyNumberFormat="1" applyFont="1" applyBorder="1"/>
    <xf numFmtId="44" fontId="32" fillId="0" borderId="26" xfId="0" applyNumberFormat="1" applyFont="1" applyBorder="1"/>
    <xf numFmtId="44" fontId="20" fillId="0" borderId="56" xfId="0" applyNumberFormat="1" applyFont="1" applyFill="1" applyBorder="1"/>
    <xf numFmtId="44" fontId="20" fillId="0" borderId="59" xfId="0" applyNumberFormat="1" applyFont="1" applyFill="1" applyBorder="1"/>
    <xf numFmtId="44" fontId="20" fillId="0" borderId="0" xfId="0" applyNumberFormat="1" applyFont="1" applyFill="1" applyBorder="1"/>
    <xf numFmtId="44" fontId="20" fillId="0" borderId="61" xfId="0" applyNumberFormat="1" applyFont="1" applyFill="1" applyBorder="1"/>
    <xf numFmtId="44" fontId="20" fillId="0" borderId="69" xfId="0" applyNumberFormat="1" applyFont="1" applyFill="1" applyBorder="1"/>
    <xf numFmtId="44" fontId="20" fillId="0" borderId="65" xfId="0" applyNumberFormat="1" applyFont="1" applyFill="1" applyBorder="1"/>
    <xf numFmtId="0" fontId="19" fillId="33" borderId="0" xfId="0" applyFont="1" applyFill="1" applyBorder="1"/>
    <xf numFmtId="0" fontId="26" fillId="34" borderId="54" xfId="0" applyFont="1" applyFill="1" applyBorder="1"/>
    <xf numFmtId="0" fontId="26" fillId="34" borderId="55" xfId="0" applyFont="1" applyFill="1" applyBorder="1" applyAlignment="1">
      <alignment horizontal="center"/>
    </xf>
    <xf numFmtId="0" fontId="26" fillId="34" borderId="55" xfId="0" applyFont="1" applyFill="1" applyBorder="1" applyAlignment="1">
      <alignment horizontal="center" vertical="center"/>
    </xf>
    <xf numFmtId="44" fontId="26" fillId="34" borderId="55" xfId="2" applyFont="1" applyFill="1" applyBorder="1" applyAlignment="1">
      <alignment horizontal="center"/>
    </xf>
    <xf numFmtId="44" fontId="26" fillId="34" borderId="55" xfId="2" applyFont="1" applyFill="1" applyBorder="1"/>
    <xf numFmtId="171" fontId="26" fillId="34" borderId="58" xfId="3" applyNumberFormat="1" applyFont="1" applyFill="1" applyBorder="1"/>
    <xf numFmtId="171" fontId="26" fillId="34" borderId="56" xfId="3" applyNumberFormat="1" applyFont="1" applyFill="1" applyBorder="1"/>
    <xf numFmtId="171" fontId="26" fillId="34" borderId="59" xfId="3" applyNumberFormat="1" applyFont="1" applyFill="1" applyBorder="1"/>
    <xf numFmtId="0" fontId="26" fillId="34" borderId="60" xfId="0" applyFont="1" applyFill="1" applyBorder="1" applyAlignment="1">
      <alignment vertical="center"/>
    </xf>
    <xf numFmtId="171" fontId="26" fillId="34" borderId="70" xfId="3" applyNumberFormat="1" applyFont="1" applyFill="1" applyBorder="1" applyAlignment="1">
      <alignment horizontal="centerContinuous"/>
    </xf>
    <xf numFmtId="0" fontId="26" fillId="34" borderId="62" xfId="0" applyFont="1" applyFill="1" applyBorder="1" applyAlignment="1">
      <alignment horizontal="center" vertical="center"/>
    </xf>
    <xf numFmtId="0" fontId="26" fillId="34" borderId="63" xfId="0" applyFont="1" applyFill="1" applyBorder="1" applyAlignment="1">
      <alignment horizontal="center" vertical="center"/>
    </xf>
    <xf numFmtId="0" fontId="26" fillId="34" borderId="63" xfId="0" applyFont="1" applyFill="1" applyBorder="1" applyAlignment="1">
      <alignment horizontal="center" vertical="top"/>
    </xf>
    <xf numFmtId="0" fontId="26" fillId="34" borderId="63" xfId="2" applyNumberFormat="1" applyFont="1" applyFill="1" applyBorder="1" applyAlignment="1">
      <alignment horizontal="center" wrapText="1"/>
    </xf>
    <xf numFmtId="44" fontId="26" fillId="34" borderId="63" xfId="2" applyFont="1" applyFill="1" applyBorder="1" applyAlignment="1">
      <alignment horizontal="center" vertical="top"/>
    </xf>
    <xf numFmtId="171" fontId="26" fillId="34" borderId="63" xfId="3" applyNumberFormat="1" applyFont="1" applyFill="1" applyBorder="1" applyAlignment="1">
      <alignment horizontal="center" vertical="top"/>
    </xf>
    <xf numFmtId="171" fontId="26" fillId="34" borderId="71" xfId="3" applyNumberFormat="1" applyFont="1" applyFill="1" applyBorder="1" applyAlignment="1">
      <alignment horizontal="center" vertical="top"/>
    </xf>
    <xf numFmtId="3" fontId="20" fillId="0" borderId="56" xfId="47" applyFont="1" applyFill="1" applyBorder="1"/>
    <xf numFmtId="170" fontId="20" fillId="0" borderId="56" xfId="0" applyNumberFormat="1" applyFont="1" applyFill="1" applyBorder="1"/>
    <xf numFmtId="9" fontId="20" fillId="0" borderId="56" xfId="0" applyNumberFormat="1" applyFont="1" applyFill="1" applyBorder="1"/>
    <xf numFmtId="9" fontId="20" fillId="0" borderId="59" xfId="0" applyNumberFormat="1" applyFont="1" applyFill="1" applyBorder="1"/>
    <xf numFmtId="3" fontId="20" fillId="0" borderId="0" xfId="47" applyFont="1" applyFill="1" applyBorder="1"/>
    <xf numFmtId="170" fontId="20" fillId="0" borderId="0" xfId="0" applyNumberFormat="1" applyFont="1" applyFill="1" applyBorder="1"/>
    <xf numFmtId="9" fontId="20" fillId="0" borderId="61" xfId="0" applyNumberFormat="1" applyFont="1" applyFill="1" applyBorder="1"/>
    <xf numFmtId="3" fontId="20" fillId="0" borderId="69" xfId="47" applyFont="1" applyFill="1" applyBorder="1"/>
    <xf numFmtId="170" fontId="20" fillId="0" borderId="69" xfId="0" applyNumberFormat="1" applyFont="1" applyFill="1" applyBorder="1"/>
    <xf numFmtId="9" fontId="20" fillId="0" borderId="69" xfId="0" applyNumberFormat="1" applyFont="1" applyFill="1" applyBorder="1"/>
    <xf numFmtId="9" fontId="20" fillId="0" borderId="65" xfId="0" applyNumberFormat="1" applyFont="1" applyFill="1" applyBorder="1"/>
    <xf numFmtId="44" fontId="20" fillId="0" borderId="19" xfId="0" applyNumberFormat="1" applyFont="1" applyBorder="1"/>
    <xf numFmtId="9" fontId="20" fillId="0" borderId="19" xfId="0" applyNumberFormat="1" applyFont="1" applyBorder="1"/>
    <xf numFmtId="9" fontId="20" fillId="0" borderId="21" xfId="0" applyNumberFormat="1" applyFont="1" applyBorder="1"/>
    <xf numFmtId="44" fontId="20" fillId="0" borderId="0" xfId="0" applyNumberFormat="1" applyFont="1"/>
    <xf numFmtId="9" fontId="20" fillId="0" borderId="23" xfId="0" applyNumberFormat="1" applyFont="1" applyBorder="1"/>
    <xf numFmtId="44" fontId="20" fillId="0" borderId="25" xfId="0" applyNumberFormat="1" applyFont="1" applyBorder="1"/>
    <xf numFmtId="9" fontId="20" fillId="0" borderId="25" xfId="0" applyNumberFormat="1" applyFont="1" applyBorder="1"/>
    <xf numFmtId="9" fontId="20" fillId="0" borderId="26" xfId="0" applyNumberFormat="1" applyFont="1" applyBorder="1"/>
    <xf numFmtId="0" fontId="26" fillId="34" borderId="72" xfId="0" applyFont="1" applyFill="1" applyBorder="1" applyAlignment="1">
      <alignment horizontal="center" vertical="center" wrapText="1"/>
    </xf>
    <xf numFmtId="0" fontId="26" fillId="34" borderId="73" xfId="0" applyFont="1" applyFill="1" applyBorder="1" applyAlignment="1">
      <alignment horizontal="center" vertical="center" wrapText="1"/>
    </xf>
    <xf numFmtId="0" fontId="26" fillId="34" borderId="74" xfId="0" applyFont="1" applyFill="1" applyBorder="1" applyAlignment="1">
      <alignment horizontal="center" vertical="center" wrapText="1"/>
    </xf>
    <xf numFmtId="0" fontId="18" fillId="33" borderId="0" xfId="59" applyFill="1">
      <alignment horizontal="left" vertical="center"/>
    </xf>
    <xf numFmtId="44" fontId="20" fillId="0" borderId="23" xfId="0" applyNumberFormat="1" applyFont="1" applyBorder="1"/>
    <xf numFmtId="169" fontId="0" fillId="33" borderId="0" xfId="0" applyNumberFormat="1" applyFill="1"/>
    <xf numFmtId="44" fontId="20" fillId="0" borderId="26" xfId="0" applyNumberFormat="1" applyFont="1" applyBorder="1"/>
    <xf numFmtId="0" fontId="26" fillId="34" borderId="75" xfId="0" applyFont="1" applyFill="1" applyBorder="1" applyAlignment="1">
      <alignment horizontal="center" vertical="center" wrapText="1"/>
    </xf>
    <xf numFmtId="0" fontId="26" fillId="34" borderId="76" xfId="0" applyFont="1" applyFill="1" applyBorder="1" applyAlignment="1">
      <alignment horizontal="center" vertical="center" wrapText="1"/>
    </xf>
    <xf numFmtId="0" fontId="26" fillId="34" borderId="77" xfId="0" applyFont="1" applyFill="1" applyBorder="1" applyAlignment="1">
      <alignment horizontal="center" vertical="center" wrapText="1"/>
    </xf>
    <xf numFmtId="3" fontId="20" fillId="0" borderId="59" xfId="47" applyFont="1" applyFill="1" applyBorder="1"/>
    <xf numFmtId="3" fontId="20" fillId="0" borderId="61" xfId="47" applyFont="1" applyFill="1" applyBorder="1"/>
    <xf numFmtId="3" fontId="20" fillId="0" borderId="65" xfId="47" applyFont="1" applyFill="1" applyBorder="1"/>
    <xf numFmtId="172" fontId="32" fillId="0" borderId="19" xfId="1" applyNumberFormat="1" applyFont="1" applyFill="1" applyBorder="1"/>
    <xf numFmtId="3" fontId="20" fillId="0" borderId="19" xfId="47" applyFont="1" applyFill="1" applyBorder="1"/>
    <xf numFmtId="3" fontId="20" fillId="0" borderId="19" xfId="0" applyNumberFormat="1" applyFont="1" applyBorder="1"/>
    <xf numFmtId="3" fontId="20" fillId="0" borderId="21" xfId="0" applyNumberFormat="1" applyFont="1" applyBorder="1"/>
    <xf numFmtId="172" fontId="32" fillId="0" borderId="0" xfId="1" applyNumberFormat="1" applyFont="1" applyFill="1" applyBorder="1"/>
    <xf numFmtId="3" fontId="20" fillId="0" borderId="0" xfId="0" applyNumberFormat="1" applyFont="1"/>
    <xf numFmtId="3" fontId="20" fillId="0" borderId="23" xfId="0" applyNumberFormat="1" applyFont="1" applyBorder="1"/>
    <xf numFmtId="172" fontId="32" fillId="0" borderId="25" xfId="1" applyNumberFormat="1" applyFont="1" applyFill="1" applyBorder="1"/>
    <xf numFmtId="3" fontId="20" fillId="0" borderId="25" xfId="47" applyFont="1" applyFill="1" applyBorder="1"/>
    <xf numFmtId="3" fontId="20" fillId="0" borderId="25" xfId="0" applyNumberFormat="1" applyFont="1" applyBorder="1"/>
    <xf numFmtId="3" fontId="20" fillId="0" borderId="26" xfId="0" applyNumberFormat="1" applyFont="1" applyBorder="1"/>
    <xf numFmtId="171" fontId="26" fillId="34" borderId="73" xfId="3" applyNumberFormat="1" applyFont="1" applyFill="1" applyBorder="1" applyAlignment="1">
      <alignment horizontal="center" vertical="center" wrapText="1"/>
    </xf>
    <xf numFmtId="171" fontId="26" fillId="34" borderId="73" xfId="3" applyNumberFormat="1" applyFont="1" applyFill="1" applyBorder="1" applyAlignment="1">
      <alignment horizontal="center" wrapText="1"/>
    </xf>
    <xf numFmtId="0" fontId="20" fillId="0" borderId="56" xfId="0" applyFont="1" applyFill="1" applyBorder="1"/>
    <xf numFmtId="10" fontId="20" fillId="0" borderId="56" xfId="0" applyNumberFormat="1" applyFont="1" applyFill="1" applyBorder="1"/>
    <xf numFmtId="168" fontId="20" fillId="0" borderId="56" xfId="0" applyNumberFormat="1" applyFont="1" applyFill="1" applyBorder="1"/>
    <xf numFmtId="10" fontId="20" fillId="0" borderId="59" xfId="0" applyNumberFormat="1" applyFont="1" applyFill="1" applyBorder="1"/>
    <xf numFmtId="0" fontId="20" fillId="0" borderId="0" xfId="0" applyFont="1" applyFill="1" applyBorder="1"/>
    <xf numFmtId="10" fontId="20" fillId="0" borderId="0" xfId="0" applyNumberFormat="1" applyFont="1" applyFill="1" applyBorder="1"/>
    <xf numFmtId="168" fontId="20" fillId="0" borderId="0" xfId="0" applyNumberFormat="1" applyFont="1" applyFill="1" applyBorder="1"/>
    <xf numFmtId="10" fontId="20" fillId="0" borderId="61" xfId="0" applyNumberFormat="1" applyFont="1" applyFill="1" applyBorder="1"/>
    <xf numFmtId="0" fontId="20" fillId="0" borderId="69" xfId="0" applyFont="1" applyFill="1" applyBorder="1"/>
    <xf numFmtId="10" fontId="20" fillId="0" borderId="69" xfId="0" applyNumberFormat="1" applyFont="1" applyFill="1" applyBorder="1"/>
    <xf numFmtId="168" fontId="20" fillId="0" borderId="69" xfId="0" applyNumberFormat="1" applyFont="1" applyFill="1" applyBorder="1"/>
    <xf numFmtId="10" fontId="20" fillId="0" borderId="65" xfId="0" applyNumberFormat="1" applyFont="1" applyFill="1" applyBorder="1"/>
    <xf numFmtId="0" fontId="44" fillId="34" borderId="20" xfId="0" applyFont="1" applyFill="1" applyBorder="1"/>
    <xf numFmtId="9" fontId="20" fillId="0" borderId="19" xfId="3" applyFont="1" applyFill="1" applyBorder="1"/>
    <xf numFmtId="174" fontId="20" fillId="0" borderId="19" xfId="0" applyNumberFormat="1" applyFont="1" applyBorder="1"/>
    <xf numFmtId="168" fontId="20" fillId="0" borderId="19" xfId="0" applyNumberFormat="1" applyFont="1" applyBorder="1"/>
    <xf numFmtId="10" fontId="0" fillId="33" borderId="0" xfId="0" applyNumberFormat="1" applyFill="1"/>
    <xf numFmtId="0" fontId="18" fillId="33" borderId="0" xfId="59" applyFill="1" applyBorder="1">
      <alignment horizontal="left" vertical="center"/>
    </xf>
    <xf numFmtId="0" fontId="44" fillId="34" borderId="22" xfId="0" applyFont="1" applyFill="1" applyBorder="1"/>
    <xf numFmtId="9" fontId="20" fillId="0" borderId="0" xfId="3" applyFont="1" applyFill="1" applyBorder="1"/>
    <xf numFmtId="174" fontId="20" fillId="0" borderId="0" xfId="0" applyNumberFormat="1" applyFont="1"/>
    <xf numFmtId="175" fontId="20" fillId="0" borderId="0" xfId="3" applyNumberFormat="1" applyFont="1" applyFill="1" applyBorder="1"/>
    <xf numFmtId="175" fontId="20" fillId="0" borderId="0" xfId="0" applyNumberFormat="1" applyFont="1"/>
    <xf numFmtId="0" fontId="44" fillId="34" borderId="24" xfId="0" applyFont="1" applyFill="1" applyBorder="1"/>
    <xf numFmtId="9" fontId="20" fillId="0" borderId="25" xfId="3" applyFont="1" applyFill="1" applyBorder="1"/>
    <xf numFmtId="174" fontId="20" fillId="0" borderId="25" xfId="0" applyNumberFormat="1" applyFont="1" applyBorder="1"/>
    <xf numFmtId="168" fontId="20" fillId="0" borderId="25" xfId="0" applyNumberFormat="1" applyFont="1" applyBorder="1"/>
    <xf numFmtId="172" fontId="26" fillId="34" borderId="18" xfId="1" applyNumberFormat="1" applyFont="1" applyFill="1" applyBorder="1" applyAlignment="1">
      <alignment horizontal="right"/>
    </xf>
    <xf numFmtId="172" fontId="26" fillId="34" borderId="29" xfId="1" applyNumberFormat="1" applyFont="1" applyFill="1" applyBorder="1" applyAlignment="1">
      <alignment horizontal="right"/>
    </xf>
    <xf numFmtId="172" fontId="26" fillId="34" borderId="17" xfId="1" applyNumberFormat="1" applyFont="1" applyFill="1" applyBorder="1" applyAlignment="1">
      <alignment horizontal="right"/>
    </xf>
    <xf numFmtId="0" fontId="26" fillId="34" borderId="55" xfId="0" applyFont="1" applyFill="1" applyBorder="1"/>
    <xf numFmtId="0" fontId="26" fillId="34" borderId="56" xfId="0" applyFont="1" applyFill="1" applyBorder="1" applyAlignment="1">
      <alignment horizontal="centerContinuous"/>
    </xf>
    <xf numFmtId="171" fontId="26" fillId="34" borderId="56" xfId="3" applyNumberFormat="1" applyFont="1" applyFill="1" applyBorder="1" applyAlignment="1">
      <alignment horizontal="centerContinuous"/>
    </xf>
    <xf numFmtId="171" fontId="26" fillId="34" borderId="57" xfId="3" applyNumberFormat="1" applyFont="1" applyFill="1" applyBorder="1" applyAlignment="1">
      <alignment horizontal="centerContinuous"/>
    </xf>
    <xf numFmtId="2" fontId="26" fillId="34" borderId="55" xfId="2" applyNumberFormat="1" applyFont="1" applyFill="1" applyBorder="1" applyAlignment="1">
      <alignment horizontal="center"/>
    </xf>
    <xf numFmtId="2" fontId="26" fillId="34" borderId="55" xfId="3" applyNumberFormat="1" applyFont="1" applyFill="1" applyBorder="1" applyAlignment="1">
      <alignment horizontal="center"/>
    </xf>
    <xf numFmtId="0" fontId="46" fillId="34" borderId="55" xfId="0" applyFont="1" applyFill="1" applyBorder="1" applyAlignment="1">
      <alignment horizontal="center" vertical="center"/>
    </xf>
    <xf numFmtId="0" fontId="26" fillId="34" borderId="63" xfId="0" applyFont="1" applyFill="1" applyBorder="1"/>
    <xf numFmtId="0" fontId="26" fillId="34" borderId="63" xfId="0" applyFont="1" applyFill="1" applyBorder="1" applyAlignment="1">
      <alignment horizontal="center"/>
    </xf>
    <xf numFmtId="171" fontId="26" fillId="34" borderId="63" xfId="3" applyNumberFormat="1" applyFont="1" applyFill="1" applyBorder="1" applyAlignment="1">
      <alignment horizontal="center"/>
    </xf>
    <xf numFmtId="171" fontId="26" fillId="34" borderId="64" xfId="3" applyNumberFormat="1" applyFont="1" applyFill="1" applyBorder="1" applyAlignment="1">
      <alignment horizontal="center"/>
    </xf>
    <xf numFmtId="2" fontId="26" fillId="34" borderId="63" xfId="3" applyNumberFormat="1" applyFont="1" applyFill="1" applyBorder="1" applyAlignment="1">
      <alignment horizontal="center"/>
    </xf>
    <xf numFmtId="2" fontId="26" fillId="34" borderId="63" xfId="2" applyNumberFormat="1" applyFont="1" applyFill="1" applyBorder="1" applyAlignment="1">
      <alignment horizontal="center"/>
    </xf>
    <xf numFmtId="0" fontId="46" fillId="34" borderId="63" xfId="0" applyFont="1" applyFill="1" applyBorder="1" applyAlignment="1">
      <alignment horizontal="center" vertical="center"/>
    </xf>
    <xf numFmtId="9" fontId="20" fillId="33" borderId="0" xfId="3" applyFont="1" applyFill="1"/>
    <xf numFmtId="0" fontId="20" fillId="0" borderId="25" xfId="0" applyFont="1" applyBorder="1"/>
    <xf numFmtId="9" fontId="20" fillId="0" borderId="56" xfId="3" applyFont="1" applyFill="1" applyBorder="1"/>
    <xf numFmtId="4" fontId="20" fillId="0" borderId="56" xfId="0" applyNumberFormat="1" applyFont="1" applyFill="1" applyBorder="1"/>
    <xf numFmtId="0" fontId="20" fillId="0" borderId="59" xfId="0" applyFont="1" applyFill="1" applyBorder="1"/>
    <xf numFmtId="0" fontId="20" fillId="0" borderId="61" xfId="0" applyFont="1" applyFill="1" applyBorder="1"/>
    <xf numFmtId="9" fontId="20" fillId="0" borderId="69" xfId="3" applyFont="1" applyFill="1" applyBorder="1"/>
    <xf numFmtId="4" fontId="20" fillId="0" borderId="69" xfId="0" applyNumberFormat="1" applyFont="1" applyFill="1" applyBorder="1"/>
    <xf numFmtId="0" fontId="20" fillId="0" borderId="65" xfId="0" applyFont="1" applyFill="1" applyBorder="1"/>
    <xf numFmtId="4" fontId="20" fillId="0" borderId="0" xfId="0" applyNumberFormat="1" applyFont="1" applyBorder="1"/>
    <xf numFmtId="0" fontId="56" fillId="34" borderId="66" xfId="59" applyFont="1" applyFill="1" applyBorder="1">
      <alignment horizontal="left" vertical="center"/>
    </xf>
    <xf numFmtId="0" fontId="56" fillId="34" borderId="67" xfId="59" applyFont="1" applyFill="1" applyBorder="1">
      <alignment horizontal="left" vertical="center"/>
    </xf>
    <xf numFmtId="0" fontId="56" fillId="34" borderId="68" xfId="59" applyFont="1" applyFill="1" applyBorder="1">
      <alignment horizontal="left" vertical="center"/>
    </xf>
    <xf numFmtId="4" fontId="20" fillId="0" borderId="69" xfId="0" applyNumberFormat="1" applyFont="1" applyBorder="1"/>
    <xf numFmtId="2" fontId="20" fillId="0" borderId="56" xfId="0" applyNumberFormat="1" applyFont="1" applyFill="1" applyBorder="1"/>
    <xf numFmtId="2" fontId="20" fillId="0" borderId="69" xfId="0" applyNumberFormat="1" applyFont="1" applyFill="1" applyBorder="1"/>
    <xf numFmtId="0" fontId="26" fillId="34" borderId="72" xfId="65" applyFont="1" applyFill="1" applyBorder="1" applyAlignment="1">
      <alignment horizontal="center" vertical="center" wrapText="1"/>
    </xf>
    <xf numFmtId="0" fontId="26" fillId="34" borderId="73" xfId="65" applyFont="1" applyFill="1" applyBorder="1" applyAlignment="1">
      <alignment horizontal="center" vertical="center" wrapText="1"/>
    </xf>
    <xf numFmtId="0" fontId="26" fillId="34" borderId="74" xfId="65" applyFont="1" applyFill="1" applyBorder="1" applyAlignment="1">
      <alignment horizontal="center" vertical="center" wrapText="1"/>
    </xf>
    <xf numFmtId="176" fontId="20" fillId="0" borderId="56" xfId="0" applyNumberFormat="1" applyFont="1" applyFill="1" applyBorder="1"/>
    <xf numFmtId="176" fontId="20" fillId="0" borderId="0" xfId="0" applyNumberFormat="1" applyFont="1" applyFill="1" applyBorder="1"/>
    <xf numFmtId="176" fontId="20" fillId="0" borderId="69" xfId="0" applyNumberFormat="1" applyFont="1" applyFill="1" applyBorder="1"/>
    <xf numFmtId="4" fontId="20" fillId="0" borderId="19" xfId="47" applyNumberFormat="1" applyFont="1" applyFill="1" applyBorder="1"/>
    <xf numFmtId="4" fontId="20" fillId="0" borderId="0" xfId="47" applyNumberFormat="1" applyFont="1" applyFill="1" applyBorder="1"/>
    <xf numFmtId="4" fontId="20" fillId="0" borderId="25" xfId="47" applyNumberFormat="1" applyFont="1" applyFill="1" applyBorder="1"/>
    <xf numFmtId="0" fontId="55" fillId="34" borderId="72" xfId="0" applyFont="1" applyFill="1" applyBorder="1" applyAlignment="1">
      <alignment horizontal="center" vertical="center" wrapText="1"/>
    </xf>
    <xf numFmtId="0" fontId="55" fillId="34" borderId="73" xfId="0" applyFont="1" applyFill="1" applyBorder="1" applyAlignment="1">
      <alignment horizontal="center" vertical="center" wrapText="1"/>
    </xf>
    <xf numFmtId="0" fontId="55" fillId="34" borderId="74" xfId="0" applyFont="1" applyFill="1" applyBorder="1" applyAlignment="1">
      <alignment horizontal="center" vertical="center" wrapText="1"/>
    </xf>
    <xf numFmtId="171" fontId="20" fillId="0" borderId="56" xfId="0" applyNumberFormat="1" applyFont="1" applyFill="1" applyBorder="1"/>
    <xf numFmtId="171" fontId="20" fillId="0" borderId="0" xfId="0" applyNumberFormat="1" applyFont="1" applyFill="1" applyBorder="1"/>
    <xf numFmtId="171" fontId="20" fillId="0" borderId="69" xfId="0" applyNumberFormat="1" applyFont="1" applyFill="1" applyBorder="1"/>
    <xf numFmtId="9" fontId="32" fillId="0" borderId="0" xfId="3" applyFont="1" applyFill="1" applyBorder="1"/>
    <xf numFmtId="43" fontId="32" fillId="0" borderId="0" xfId="1" applyFont="1" applyFill="1" applyBorder="1"/>
    <xf numFmtId="2" fontId="0" fillId="0" borderId="56" xfId="0" applyNumberFormat="1" applyFill="1" applyBorder="1"/>
    <xf numFmtId="2" fontId="0" fillId="0" borderId="0" xfId="0" applyNumberFormat="1" applyFill="1" applyBorder="1"/>
    <xf numFmtId="0" fontId="20" fillId="0" borderId="61" xfId="59" applyFont="1" applyFill="1" applyBorder="1">
      <alignment horizontal="left" vertical="center"/>
    </xf>
    <xf numFmtId="2" fontId="0" fillId="0" borderId="69" xfId="0" applyNumberFormat="1" applyFill="1" applyBorder="1"/>
    <xf numFmtId="0" fontId="20" fillId="0" borderId="65" xfId="59" applyFont="1" applyFill="1" applyBorder="1">
      <alignment horizontal="left" vertical="center"/>
    </xf>
    <xf numFmtId="0" fontId="55" fillId="34" borderId="30" xfId="0" applyFont="1" applyFill="1" applyBorder="1" applyAlignment="1">
      <alignment horizontal="center" vertical="center"/>
    </xf>
    <xf numFmtId="0" fontId="55" fillId="34" borderId="31" xfId="0" applyFont="1" applyFill="1" applyBorder="1" applyAlignment="1">
      <alignment horizontal="center" vertical="center"/>
    </xf>
    <xf numFmtId="0" fontId="55" fillId="34" borderId="31" xfId="0" applyFont="1" applyFill="1" applyBorder="1" applyAlignment="1">
      <alignment vertical="center" wrapText="1"/>
    </xf>
    <xf numFmtId="0" fontId="55" fillId="34" borderId="31" xfId="0" applyFont="1" applyFill="1" applyBorder="1" applyAlignment="1">
      <alignment horizontal="center" vertical="center" wrapText="1"/>
    </xf>
    <xf numFmtId="0" fontId="20" fillId="0" borderId="59" xfId="59" applyFont="1" applyFill="1" applyBorder="1">
      <alignment horizontal="left" vertical="center"/>
    </xf>
    <xf numFmtId="0" fontId="20" fillId="0" borderId="66" xfId="0" applyFont="1" applyFill="1" applyBorder="1"/>
    <xf numFmtId="0" fontId="20" fillId="0" borderId="67" xfId="0" applyFont="1" applyFill="1" applyBorder="1"/>
    <xf numFmtId="0" fontId="20" fillId="0" borderId="68" xfId="0" applyFont="1" applyFill="1" applyBorder="1"/>
    <xf numFmtId="0" fontId="20" fillId="0" borderId="21" xfId="59" applyFont="1" applyFill="1" applyBorder="1">
      <alignment horizontal="left" vertical="center"/>
    </xf>
    <xf numFmtId="0" fontId="0" fillId="34" borderId="24" xfId="0" applyFill="1" applyBorder="1"/>
    <xf numFmtId="0" fontId="0" fillId="0" borderId="26" xfId="0" applyBorder="1"/>
    <xf numFmtId="0" fontId="55" fillId="34" borderId="54" xfId="0" applyFont="1" applyFill="1" applyBorder="1" applyAlignment="1">
      <alignment horizontal="center" vertical="center" wrapText="1"/>
    </xf>
    <xf numFmtId="0" fontId="55" fillId="34" borderId="55" xfId="0" applyFont="1" applyFill="1" applyBorder="1" applyAlignment="1">
      <alignment horizontal="center" vertical="center" wrapText="1"/>
    </xf>
    <xf numFmtId="0" fontId="55" fillId="34" borderId="59" xfId="0" applyFont="1" applyFill="1" applyBorder="1" applyAlignment="1">
      <alignment horizontal="center" vertical="center" wrapText="1"/>
    </xf>
    <xf numFmtId="0" fontId="20" fillId="34" borderId="66" xfId="59" applyFont="1" applyFill="1" applyBorder="1">
      <alignment horizontal="left" vertical="center"/>
    </xf>
    <xf numFmtId="172" fontId="32" fillId="0" borderId="56" xfId="1" applyNumberFormat="1" applyFont="1" applyFill="1" applyBorder="1"/>
    <xf numFmtId="9" fontId="32" fillId="0" borderId="56" xfId="3" applyFont="1" applyFill="1" applyBorder="1"/>
    <xf numFmtId="43" fontId="32" fillId="0" borderId="56" xfId="1" applyFont="1" applyFill="1" applyBorder="1"/>
    <xf numFmtId="43" fontId="20" fillId="0" borderId="56" xfId="59" applyNumberFormat="1" applyFont="1" applyFill="1" applyBorder="1">
      <alignment horizontal="left" vertical="center"/>
    </xf>
    <xf numFmtId="43" fontId="20" fillId="0" borderId="59" xfId="59" applyNumberFormat="1" applyFont="1" applyFill="1" applyBorder="1">
      <alignment horizontal="left" vertical="center"/>
    </xf>
    <xf numFmtId="0" fontId="20" fillId="34" borderId="67" xfId="59" applyFont="1" applyFill="1" applyBorder="1">
      <alignment horizontal="left" vertical="center"/>
    </xf>
    <xf numFmtId="4" fontId="20" fillId="0" borderId="61" xfId="0" applyNumberFormat="1" applyFont="1" applyBorder="1"/>
    <xf numFmtId="0" fontId="20" fillId="34" borderId="68" xfId="59" applyFont="1" applyFill="1" applyBorder="1">
      <alignment horizontal="left" vertical="center"/>
    </xf>
    <xf numFmtId="172" fontId="32" fillId="0" borderId="69" xfId="1" applyNumberFormat="1" applyFont="1" applyFill="1" applyBorder="1"/>
    <xf numFmtId="9" fontId="32" fillId="0" borderId="69" xfId="3" applyFont="1" applyFill="1" applyBorder="1"/>
    <xf numFmtId="43" fontId="32" fillId="0" borderId="69" xfId="1" applyFont="1" applyFill="1" applyBorder="1"/>
    <xf numFmtId="4" fontId="20" fillId="0" borderId="65" xfId="0" applyNumberFormat="1" applyFont="1" applyBorder="1"/>
    <xf numFmtId="44" fontId="20" fillId="0" borderId="56" xfId="47" applyNumberFormat="1" applyFont="1" applyFill="1" applyBorder="1"/>
    <xf numFmtId="44" fontId="20" fillId="0" borderId="56" xfId="59" applyNumberFormat="1" applyFont="1" applyFill="1" applyBorder="1">
      <alignment horizontal="left" vertical="center"/>
    </xf>
    <xf numFmtId="44" fontId="20" fillId="0" borderId="59" xfId="59" applyNumberFormat="1" applyFont="1" applyFill="1" applyBorder="1">
      <alignment horizontal="left" vertical="center"/>
    </xf>
    <xf numFmtId="44" fontId="20" fillId="0" borderId="0" xfId="59" applyNumberFormat="1" applyFont="1" applyFill="1" applyBorder="1">
      <alignment horizontal="left" vertical="center"/>
    </xf>
    <xf numFmtId="44" fontId="20" fillId="0" borderId="0" xfId="47" applyNumberFormat="1" applyFont="1" applyFill="1" applyBorder="1"/>
    <xf numFmtId="44" fontId="20" fillId="0" borderId="61" xfId="59" applyNumberFormat="1" applyFont="1" applyFill="1" applyBorder="1">
      <alignment horizontal="left" vertical="center"/>
    </xf>
    <xf numFmtId="44" fontId="20" fillId="0" borderId="69" xfId="47" applyNumberFormat="1" applyFont="1" applyFill="1" applyBorder="1"/>
    <xf numFmtId="44" fontId="20" fillId="0" borderId="69" xfId="59" applyNumberFormat="1" applyFont="1" applyFill="1" applyBorder="1">
      <alignment horizontal="left" vertical="center"/>
    </xf>
    <xf numFmtId="44" fontId="20" fillId="0" borderId="65" xfId="59" applyNumberFormat="1" applyFont="1" applyFill="1" applyBorder="1">
      <alignment horizontal="left" vertical="center"/>
    </xf>
    <xf numFmtId="44" fontId="20" fillId="0" borderId="19" xfId="47" applyNumberFormat="1" applyFont="1" applyFill="1" applyBorder="1"/>
    <xf numFmtId="44" fontId="20" fillId="0" borderId="21" xfId="0" applyNumberFormat="1" applyFont="1" applyBorder="1"/>
    <xf numFmtId="44" fontId="20" fillId="0" borderId="25" xfId="47" applyNumberFormat="1" applyFont="1" applyFill="1" applyBorder="1"/>
    <xf numFmtId="0" fontId="26" fillId="34" borderId="10" xfId="0" applyFont="1" applyFill="1" applyBorder="1" applyAlignment="1">
      <alignment horizontal="left" wrapText="1"/>
    </xf>
    <xf numFmtId="0" fontId="26" fillId="34" borderId="11" xfId="0" applyFont="1" applyFill="1" applyBorder="1" applyAlignment="1">
      <alignment horizontal="left" wrapText="1"/>
    </xf>
    <xf numFmtId="0" fontId="26" fillId="34" borderId="21" xfId="0" applyFont="1" applyFill="1" applyBorder="1" applyAlignment="1">
      <alignment horizontal="left" wrapText="1"/>
    </xf>
    <xf numFmtId="0" fontId="55" fillId="34" borderId="21" xfId="0" applyFont="1" applyFill="1" applyBorder="1" applyAlignment="1">
      <alignment vertical="center" wrapText="1"/>
    </xf>
    <xf numFmtId="0" fontId="55" fillId="34" borderId="23" xfId="0" applyFont="1" applyFill="1" applyBorder="1" applyAlignment="1">
      <alignment vertical="center" wrapText="1"/>
    </xf>
    <xf numFmtId="0" fontId="26" fillId="34" borderId="31" xfId="0" applyFont="1" applyFill="1" applyBorder="1" applyAlignment="1">
      <alignment horizontal="center" vertical="top" wrapText="1"/>
    </xf>
    <xf numFmtId="173" fontId="26" fillId="34" borderId="31" xfId="2" applyNumberFormat="1" applyFont="1" applyFill="1" applyBorder="1" applyAlignment="1">
      <alignment horizontal="center" vertical="top"/>
    </xf>
    <xf numFmtId="173" fontId="27" fillId="34" borderId="31" xfId="2" applyNumberFormat="1" applyFont="1" applyFill="1" applyBorder="1" applyAlignment="1">
      <alignment horizontal="center" vertical="top"/>
    </xf>
    <xf numFmtId="0" fontId="28" fillId="34" borderId="31" xfId="0" applyFont="1" applyFill="1" applyBorder="1"/>
    <xf numFmtId="0" fontId="41" fillId="34" borderId="31" xfId="0" applyFont="1" applyFill="1" applyBorder="1" applyAlignment="1">
      <alignment horizontal="center" wrapText="1"/>
    </xf>
    <xf numFmtId="173" fontId="26" fillId="34" borderId="31" xfId="2" applyNumberFormat="1" applyFont="1" applyFill="1" applyBorder="1" applyAlignment="1">
      <alignment horizontal="center" vertical="top" wrapText="1"/>
    </xf>
    <xf numFmtId="0" fontId="26" fillId="34" borderId="31" xfId="0" applyFont="1" applyFill="1" applyBorder="1" applyAlignment="1">
      <alignment horizontal="center" vertical="top"/>
    </xf>
    <xf numFmtId="0" fontId="42" fillId="34" borderId="31" xfId="0" applyFont="1" applyFill="1" applyBorder="1"/>
    <xf numFmtId="0" fontId="26" fillId="34" borderId="23" xfId="0" applyFont="1" applyFill="1" applyBorder="1" applyAlignment="1">
      <alignment horizontal="center" vertical="top"/>
    </xf>
    <xf numFmtId="2" fontId="26" fillId="34" borderId="11" xfId="0" applyNumberFormat="1" applyFont="1" applyFill="1" applyBorder="1" applyAlignment="1">
      <alignment horizontal="center"/>
    </xf>
    <xf numFmtId="171" fontId="26" fillId="34" borderId="11" xfId="3" applyNumberFormat="1" applyFont="1" applyFill="1" applyBorder="1" applyAlignment="1">
      <alignment horizontal="center"/>
    </xf>
    <xf numFmtId="0" fontId="26" fillId="34" borderId="21" xfId="0" applyFont="1" applyFill="1" applyBorder="1" applyAlignment="1">
      <alignment wrapText="1"/>
    </xf>
    <xf numFmtId="2" fontId="26" fillId="34" borderId="31" xfId="0" applyNumberFormat="1" applyFont="1" applyFill="1" applyBorder="1" applyAlignment="1">
      <alignment horizontal="center"/>
    </xf>
    <xf numFmtId="1" fontId="26" fillId="34" borderId="31" xfId="0" applyNumberFormat="1" applyFont="1" applyFill="1" applyBorder="1" applyAlignment="1">
      <alignment horizontal="center"/>
    </xf>
    <xf numFmtId="0" fontId="26" fillId="34" borderId="23" xfId="0" applyFont="1" applyFill="1" applyBorder="1" applyAlignment="1">
      <alignment horizontal="center" wrapText="1"/>
    </xf>
    <xf numFmtId="2" fontId="26" fillId="34" borderId="16" xfId="0" applyNumberFormat="1" applyFont="1" applyFill="1" applyBorder="1" applyAlignment="1">
      <alignment horizontal="center"/>
    </xf>
    <xf numFmtId="171" fontId="26" fillId="34" borderId="16" xfId="3" applyNumberFormat="1" applyFont="1" applyFill="1" applyBorder="1" applyAlignment="1">
      <alignment horizontal="center"/>
    </xf>
    <xf numFmtId="0" fontId="26" fillId="34" borderId="26" xfId="0" applyFont="1" applyFill="1" applyBorder="1" applyAlignment="1">
      <alignment horizontal="center" wrapText="1"/>
    </xf>
    <xf numFmtId="0" fontId="26" fillId="34" borderId="10" xfId="0" applyFont="1" applyFill="1" applyBorder="1" applyAlignment="1">
      <alignment horizontal="center"/>
    </xf>
    <xf numFmtId="0" fontId="27" fillId="34" borderId="11" xfId="2" applyNumberFormat="1" applyFont="1" applyFill="1" applyBorder="1" applyAlignment="1">
      <alignment horizontal="center" wrapText="1"/>
    </xf>
    <xf numFmtId="172" fontId="26" fillId="34" borderId="11" xfId="1" applyNumberFormat="1" applyFont="1" applyFill="1" applyBorder="1" applyAlignment="1">
      <alignment horizontal="center" wrapText="1"/>
    </xf>
    <xf numFmtId="0" fontId="26" fillId="34" borderId="27" xfId="0" applyFont="1" applyFill="1" applyBorder="1" applyAlignment="1">
      <alignment horizontal="center" wrapText="1"/>
    </xf>
    <xf numFmtId="0" fontId="28" fillId="34" borderId="15" xfId="0" applyFont="1" applyFill="1" applyBorder="1"/>
    <xf numFmtId="0" fontId="29" fillId="34" borderId="16" xfId="0" applyFont="1" applyFill="1" applyBorder="1" applyAlignment="1">
      <alignment horizontal="center" vertical="center"/>
    </xf>
    <xf numFmtId="0" fontId="27" fillId="34" borderId="16" xfId="2" applyNumberFormat="1" applyFont="1" applyFill="1" applyBorder="1" applyAlignment="1">
      <alignment horizontal="center" vertical="top" wrapText="1"/>
    </xf>
    <xf numFmtId="172" fontId="26" fillId="34" borderId="16" xfId="1" applyNumberFormat="1" applyFont="1" applyFill="1" applyBorder="1" applyAlignment="1">
      <alignment horizontal="center" vertical="top" wrapText="1"/>
    </xf>
    <xf numFmtId="1" fontId="27" fillId="34" borderId="16" xfId="1" applyNumberFormat="1" applyFont="1" applyFill="1" applyBorder="1" applyAlignment="1">
      <alignment horizontal="center" vertical="top" wrapText="1"/>
    </xf>
    <xf numFmtId="1" fontId="27" fillId="34" borderId="16" xfId="1" applyNumberFormat="1" applyFont="1" applyFill="1" applyBorder="1" applyAlignment="1">
      <alignment horizontal="center" vertical="top"/>
    </xf>
    <xf numFmtId="1" fontId="29" fillId="34" borderId="16" xfId="1" applyNumberFormat="1" applyFont="1" applyFill="1" applyBorder="1" applyAlignment="1">
      <alignment horizontal="center" vertical="top"/>
    </xf>
    <xf numFmtId="172" fontId="27" fillId="34" borderId="17" xfId="1" applyNumberFormat="1" applyFont="1" applyFill="1" applyBorder="1" applyAlignment="1">
      <alignment horizontal="center" vertical="top" wrapText="1"/>
    </xf>
    <xf numFmtId="0" fontId="26" fillId="34" borderId="28" xfId="0" applyFont="1" applyFill="1" applyBorder="1" applyAlignment="1">
      <alignment horizontal="center" vertical="top" wrapText="1"/>
    </xf>
    <xf numFmtId="0" fontId="26" fillId="34" borderId="21" xfId="0" applyFont="1" applyFill="1" applyBorder="1" applyAlignment="1">
      <alignment horizontal="center" vertical="top" wrapText="1"/>
    </xf>
    <xf numFmtId="3" fontId="57" fillId="33" borderId="0" xfId="0" applyNumberFormat="1" applyFont="1" applyFill="1" applyAlignment="1"/>
    <xf numFmtId="3" fontId="49" fillId="33" borderId="0" xfId="0" applyNumberFormat="1" applyFont="1" applyFill="1" applyAlignment="1"/>
    <xf numFmtId="0" fontId="18" fillId="34" borderId="66" xfId="59" applyFill="1" applyBorder="1">
      <alignment horizontal="left" vertical="center"/>
    </xf>
    <xf numFmtId="0" fontId="18" fillId="34" borderId="56" xfId="59" applyFill="1" applyBorder="1">
      <alignment horizontal="left" vertical="center"/>
    </xf>
    <xf numFmtId="0" fontId="26" fillId="34" borderId="57" xfId="0" applyFont="1" applyFill="1" applyBorder="1" applyAlignment="1">
      <alignment horizontal="right"/>
    </xf>
    <xf numFmtId="44" fontId="32" fillId="0" borderId="56" xfId="0" applyNumberFormat="1" applyFont="1" applyBorder="1"/>
    <xf numFmtId="9" fontId="20" fillId="0" borderId="56" xfId="3" applyFont="1" applyFill="1" applyBorder="1" applyAlignment="1">
      <alignment horizontal="right" vertical="center"/>
    </xf>
    <xf numFmtId="44" fontId="20" fillId="0" borderId="56" xfId="0" applyNumberFormat="1" applyFont="1" applyBorder="1"/>
    <xf numFmtId="0" fontId="18" fillId="34" borderId="67" xfId="59" applyFill="1" applyBorder="1">
      <alignment horizontal="left" vertical="center"/>
    </xf>
    <xf numFmtId="44" fontId="32" fillId="0" borderId="0" xfId="0" applyNumberFormat="1" applyFont="1" applyBorder="1"/>
    <xf numFmtId="44" fontId="20" fillId="0" borderId="0" xfId="0" applyNumberFormat="1" applyFont="1" applyBorder="1"/>
    <xf numFmtId="9" fontId="20" fillId="0" borderId="0" xfId="0" applyNumberFormat="1" applyFont="1" applyBorder="1"/>
    <xf numFmtId="44" fontId="20" fillId="0" borderId="61" xfId="0" applyNumberFormat="1" applyFont="1" applyBorder="1"/>
    <xf numFmtId="0" fontId="18" fillId="34" borderId="68" xfId="59" applyFill="1" applyBorder="1">
      <alignment horizontal="left" vertical="center"/>
    </xf>
    <xf numFmtId="0" fontId="18" fillId="34" borderId="69" xfId="59" applyFill="1" applyBorder="1">
      <alignment horizontal="left" vertical="center"/>
    </xf>
    <xf numFmtId="0" fontId="26" fillId="34" borderId="64" xfId="0" applyFont="1" applyFill="1" applyBorder="1" applyAlignment="1">
      <alignment horizontal="right"/>
    </xf>
    <xf numFmtId="44" fontId="32" fillId="0" borderId="69" xfId="0" applyNumberFormat="1" applyFont="1" applyBorder="1"/>
    <xf numFmtId="44" fontId="20" fillId="0" borderId="69" xfId="0" applyNumberFormat="1" applyFont="1" applyBorder="1"/>
    <xf numFmtId="9" fontId="20" fillId="0" borderId="69" xfId="0" applyNumberFormat="1" applyFont="1" applyBorder="1"/>
    <xf numFmtId="44" fontId="20" fillId="0" borderId="65" xfId="0" applyNumberFormat="1" applyFont="1" applyBorder="1"/>
    <xf numFmtId="0" fontId="20" fillId="0" borderId="56" xfId="59" applyFont="1" applyFill="1" applyBorder="1" applyAlignment="1">
      <alignment horizontal="right" vertical="center"/>
    </xf>
    <xf numFmtId="0" fontId="20" fillId="0" borderId="0" xfId="59" applyFont="1" applyFill="1" applyBorder="1" applyAlignment="1">
      <alignment horizontal="right" vertical="center"/>
    </xf>
    <xf numFmtId="0" fontId="20" fillId="0" borderId="5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69" xfId="0" applyFont="1" applyFill="1" applyBorder="1" applyAlignment="1">
      <alignment horizontal="right"/>
    </xf>
    <xf numFmtId="0" fontId="20" fillId="33" borderId="0" xfId="0" applyFont="1" applyFill="1"/>
    <xf numFmtId="172" fontId="26" fillId="34" borderId="17" xfId="1" applyNumberFormat="1" applyFont="1" applyFill="1" applyBorder="1" applyAlignment="1">
      <alignment horizontal="right"/>
    </xf>
    <xf numFmtId="172" fontId="26" fillId="34" borderId="18" xfId="1" applyNumberFormat="1" applyFont="1" applyFill="1" applyBorder="1" applyAlignment="1">
      <alignment horizontal="right"/>
    </xf>
    <xf numFmtId="172" fontId="26" fillId="34" borderId="29" xfId="1" applyNumberFormat="1" applyFont="1" applyFill="1" applyBorder="1" applyAlignment="1">
      <alignment horizontal="right"/>
    </xf>
    <xf numFmtId="0" fontId="26" fillId="34" borderId="54" xfId="0" applyFont="1" applyFill="1" applyBorder="1" applyAlignment="1">
      <alignment horizontal="center" vertical="center" wrapText="1"/>
    </xf>
    <xf numFmtId="0" fontId="26" fillId="34" borderId="55" xfId="0" applyFont="1" applyFill="1" applyBorder="1" applyAlignment="1">
      <alignment horizontal="center" vertical="center" wrapText="1"/>
    </xf>
    <xf numFmtId="0" fontId="26" fillId="34" borderId="59" xfId="0" applyFont="1" applyFill="1" applyBorder="1" applyAlignment="1">
      <alignment horizontal="center" vertical="center" wrapText="1"/>
    </xf>
    <xf numFmtId="0" fontId="20" fillId="33" borderId="68" xfId="0" applyFont="1" applyFill="1" applyBorder="1"/>
    <xf numFmtId="0" fontId="20" fillId="33" borderId="69" xfId="0" applyFont="1" applyFill="1" applyBorder="1"/>
    <xf numFmtId="0" fontId="20" fillId="33" borderId="65" xfId="0" applyFont="1" applyFill="1" applyBorder="1"/>
    <xf numFmtId="9" fontId="20" fillId="0" borderId="56" xfId="0" applyNumberFormat="1" applyFont="1" applyBorder="1"/>
    <xf numFmtId="4" fontId="20" fillId="0" borderId="56" xfId="0" applyNumberFormat="1" applyFont="1" applyBorder="1"/>
    <xf numFmtId="0" fontId="20" fillId="0" borderId="56" xfId="0" applyFont="1" applyBorder="1"/>
    <xf numFmtId="0" fontId="20" fillId="0" borderId="59" xfId="0" applyFont="1" applyBorder="1"/>
    <xf numFmtId="4" fontId="20" fillId="0" borderId="0" xfId="0" applyNumberFormat="1" applyFont="1"/>
    <xf numFmtId="0" fontId="20" fillId="0" borderId="0" xfId="0" applyFont="1"/>
    <xf numFmtId="0" fontId="20" fillId="0" borderId="61" xfId="0" applyFont="1" applyBorder="1"/>
    <xf numFmtId="9" fontId="20" fillId="0" borderId="0" xfId="3" applyFont="1"/>
    <xf numFmtId="0" fontId="20" fillId="0" borderId="69" xfId="0" applyFont="1" applyBorder="1"/>
    <xf numFmtId="0" fontId="20" fillId="0" borderId="65" xfId="0" applyFont="1" applyBorder="1"/>
    <xf numFmtId="2" fontId="20" fillId="0" borderId="56" xfId="0" applyNumberFormat="1" applyFont="1" applyBorder="1"/>
    <xf numFmtId="0" fontId="0" fillId="0" borderId="56" xfId="0" applyBorder="1"/>
    <xf numFmtId="0" fontId="0" fillId="0" borderId="59" xfId="0" applyBorder="1"/>
    <xf numFmtId="2" fontId="20" fillId="0" borderId="0" xfId="0" applyNumberFormat="1" applyFont="1"/>
    <xf numFmtId="0" fontId="0" fillId="0" borderId="61" xfId="0" applyBorder="1"/>
    <xf numFmtId="2" fontId="20" fillId="0" borderId="69" xfId="0" applyNumberFormat="1" applyFont="1" applyBorder="1"/>
    <xf numFmtId="0" fontId="0" fillId="0" borderId="69" xfId="0" applyBorder="1"/>
    <xf numFmtId="0" fontId="0" fillId="0" borderId="65" xfId="0" applyBorder="1"/>
    <xf numFmtId="49" fontId="20" fillId="0" borderId="0" xfId="59" applyNumberFormat="1" applyFont="1" applyFill="1" applyBorder="1" applyAlignment="1">
      <alignment horizontal="right" vertical="center"/>
    </xf>
    <xf numFmtId="49" fontId="20" fillId="0" borderId="0" xfId="59" applyNumberFormat="1" applyFont="1" applyFill="1" applyBorder="1" applyAlignment="1">
      <alignment horizontal="right"/>
    </xf>
    <xf numFmtId="3" fontId="32" fillId="0" borderId="86" xfId="64" applyNumberFormat="1" applyFont="1" applyFill="1" applyBorder="1"/>
    <xf numFmtId="0" fontId="20" fillId="34" borderId="87" xfId="59" applyFont="1" applyFill="1" applyBorder="1">
      <alignment horizontal="left" vertical="center"/>
    </xf>
    <xf numFmtId="0" fontId="20" fillId="34" borderId="88" xfId="59" applyFont="1" applyFill="1" applyBorder="1">
      <alignment horizontal="left" vertical="center"/>
    </xf>
    <xf numFmtId="0" fontId="20" fillId="34" borderId="88" xfId="0" applyFont="1" applyFill="1" applyBorder="1"/>
    <xf numFmtId="0" fontId="29" fillId="34" borderId="88" xfId="0" applyFont="1" applyFill="1" applyBorder="1" applyAlignment="1">
      <alignment horizontal="right"/>
    </xf>
    <xf numFmtId="3" fontId="32" fillId="0" borderId="88" xfId="64" applyFont="1" applyFill="1" applyBorder="1"/>
    <xf numFmtId="4" fontId="32" fillId="0" borderId="89" xfId="64" applyNumberFormat="1" applyFont="1" applyFill="1" applyBorder="1"/>
    <xf numFmtId="0" fontId="20" fillId="34" borderId="90" xfId="59" applyFont="1" applyFill="1" applyBorder="1">
      <alignment horizontal="left" vertical="center"/>
    </xf>
    <xf numFmtId="4" fontId="32" fillId="0" borderId="91" xfId="64" applyNumberFormat="1" applyFont="1" applyFill="1" applyBorder="1"/>
    <xf numFmtId="0" fontId="20" fillId="34" borderId="92" xfId="59" applyFont="1" applyFill="1" applyBorder="1">
      <alignment horizontal="left" vertical="center"/>
    </xf>
    <xf numFmtId="0" fontId="20" fillId="34" borderId="86" xfId="59" applyFont="1" applyFill="1" applyBorder="1">
      <alignment horizontal="left" vertical="center"/>
    </xf>
    <xf numFmtId="0" fontId="20" fillId="34" borderId="86" xfId="0" applyFont="1" applyFill="1" applyBorder="1"/>
    <xf numFmtId="0" fontId="29" fillId="34" borderId="86" xfId="0" applyFont="1" applyFill="1" applyBorder="1" applyAlignment="1">
      <alignment horizontal="right"/>
    </xf>
    <xf numFmtId="3" fontId="32" fillId="0" borderId="86" xfId="64" applyFont="1" applyFill="1" applyBorder="1"/>
    <xf numFmtId="4" fontId="32" fillId="0" borderId="93" xfId="64" applyNumberFormat="1" applyFont="1" applyFill="1" applyBorder="1"/>
    <xf numFmtId="0" fontId="19" fillId="0" borderId="0" xfId="0" applyFont="1" applyFill="1" applyBorder="1" applyAlignment="1">
      <alignment horizontal="left"/>
    </xf>
    <xf numFmtId="0" fontId="0" fillId="0" borderId="0" xfId="0" applyFill="1"/>
    <xf numFmtId="2" fontId="32" fillId="0" borderId="0" xfId="0" applyNumberFormat="1" applyFont="1" applyAlignment="1">
      <alignment horizontal="right"/>
    </xf>
    <xf numFmtId="44" fontId="60" fillId="0" borderId="0" xfId="0" applyNumberFormat="1" applyFont="1"/>
    <xf numFmtId="44" fontId="20" fillId="0" borderId="94" xfId="0" applyNumberFormat="1" applyFont="1" applyFill="1" applyBorder="1"/>
    <xf numFmtId="4" fontId="43" fillId="33" borderId="0" xfId="0" applyNumberFormat="1" applyFont="1" applyFill="1" applyAlignment="1">
      <alignment horizontal="center"/>
    </xf>
    <xf numFmtId="0" fontId="20" fillId="33" borderId="0" xfId="0" applyFont="1" applyFill="1"/>
    <xf numFmtId="0" fontId="25" fillId="33" borderId="0" xfId="0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3" fontId="49" fillId="33" borderId="0" xfId="0" applyNumberFormat="1" applyFont="1" applyFill="1" applyAlignment="1">
      <alignment horizontal="center"/>
    </xf>
    <xf numFmtId="0" fontId="45" fillId="33" borderId="0" xfId="0" applyFont="1" applyFill="1" applyAlignment="1">
      <alignment horizontal="center"/>
    </xf>
    <xf numFmtId="0" fontId="50" fillId="35" borderId="83" xfId="0" applyFont="1" applyFill="1" applyBorder="1" applyAlignment="1">
      <alignment horizontal="center" vertical="center"/>
    </xf>
    <xf numFmtId="0" fontId="50" fillId="35" borderId="84" xfId="0" applyFont="1" applyFill="1" applyBorder="1" applyAlignment="1">
      <alignment horizontal="center" vertical="center"/>
    </xf>
    <xf numFmtId="0" fontId="50" fillId="35" borderId="85" xfId="0" applyFont="1" applyFill="1" applyBorder="1" applyAlignment="1">
      <alignment horizontal="center" vertical="center"/>
    </xf>
    <xf numFmtId="0" fontId="44" fillId="34" borderId="10" xfId="0" applyFont="1" applyFill="1" applyBorder="1" applyAlignment="1">
      <alignment horizontal="center" vertical="center"/>
    </xf>
    <xf numFmtId="0" fontId="44" fillId="34" borderId="30" xfId="0" applyFont="1" applyFill="1" applyBorder="1" applyAlignment="1">
      <alignment horizontal="center" vertical="center"/>
    </xf>
    <xf numFmtId="0" fontId="44" fillId="34" borderId="15" xfId="0" applyFont="1" applyFill="1" applyBorder="1" applyAlignment="1">
      <alignment horizontal="center" vertical="center"/>
    </xf>
    <xf numFmtId="0" fontId="22" fillId="33" borderId="0" xfId="0" applyFont="1" applyFill="1" applyAlignment="1">
      <alignment horizontal="left" vertical="top" wrapText="1"/>
    </xf>
    <xf numFmtId="0" fontId="58" fillId="33" borderId="0" xfId="0" applyFont="1" applyFill="1" applyAlignment="1">
      <alignment horizontal="right" vertical="center" wrapText="1"/>
    </xf>
    <xf numFmtId="0" fontId="59" fillId="33" borderId="0" xfId="0" applyFont="1" applyFill="1" applyAlignment="1">
      <alignment horizontal="right" vertical="center" wrapText="1"/>
    </xf>
    <xf numFmtId="0" fontId="21" fillId="33" borderId="0" xfId="0" applyFont="1" applyFill="1" applyAlignment="1">
      <alignment horizontal="center"/>
    </xf>
    <xf numFmtId="172" fontId="26" fillId="34" borderId="12" xfId="1" applyNumberFormat="1" applyFont="1" applyFill="1" applyBorder="1" applyAlignment="1">
      <alignment horizontal="center"/>
    </xf>
    <xf numFmtId="172" fontId="26" fillId="34" borderId="13" xfId="1" applyNumberFormat="1" applyFont="1" applyFill="1" applyBorder="1" applyAlignment="1">
      <alignment horizontal="center"/>
    </xf>
    <xf numFmtId="172" fontId="26" fillId="34" borderId="14" xfId="1" applyNumberFormat="1" applyFont="1" applyFill="1" applyBorder="1" applyAlignment="1">
      <alignment horizontal="center"/>
    </xf>
    <xf numFmtId="0" fontId="33" fillId="33" borderId="0" xfId="0" applyFont="1" applyFill="1" applyAlignment="1">
      <alignment horizontal="center" wrapText="1"/>
    </xf>
    <xf numFmtId="0" fontId="36" fillId="33" borderId="0" xfId="0" applyFont="1" applyFill="1" applyAlignment="1">
      <alignment horizontal="center" wrapText="1"/>
    </xf>
    <xf numFmtId="173" fontId="26" fillId="34" borderId="35" xfId="2" applyNumberFormat="1" applyFont="1" applyFill="1" applyBorder="1" applyAlignment="1">
      <alignment horizontal="center"/>
    </xf>
    <xf numFmtId="173" fontId="26" fillId="34" borderId="13" xfId="2" applyNumberFormat="1" applyFont="1" applyFill="1" applyBorder="1" applyAlignment="1">
      <alignment horizontal="center"/>
    </xf>
    <xf numFmtId="173" fontId="26" fillId="34" borderId="34" xfId="2" applyNumberFormat="1" applyFont="1" applyFill="1" applyBorder="1" applyAlignment="1">
      <alignment horizontal="center"/>
    </xf>
    <xf numFmtId="0" fontId="26" fillId="34" borderId="19" xfId="0" applyFont="1" applyFill="1" applyBorder="1" applyAlignment="1">
      <alignment horizontal="right"/>
    </xf>
    <xf numFmtId="0" fontId="26" fillId="34" borderId="18" xfId="0" applyFont="1" applyFill="1" applyBorder="1" applyAlignment="1">
      <alignment horizontal="right"/>
    </xf>
    <xf numFmtId="0" fontId="26" fillId="34" borderId="0" xfId="0" applyFont="1" applyFill="1" applyAlignment="1">
      <alignment horizontal="right"/>
    </xf>
    <xf numFmtId="0" fontId="26" fillId="34" borderId="29" xfId="0" applyFont="1" applyFill="1" applyBorder="1" applyAlignment="1">
      <alignment horizontal="right"/>
    </xf>
    <xf numFmtId="0" fontId="26" fillId="34" borderId="25" xfId="0" applyFont="1" applyFill="1" applyBorder="1" applyAlignment="1">
      <alignment horizontal="right"/>
    </xf>
    <xf numFmtId="0" fontId="26" fillId="34" borderId="17" xfId="0" applyFont="1" applyFill="1" applyBorder="1" applyAlignment="1">
      <alignment horizontal="right"/>
    </xf>
    <xf numFmtId="173" fontId="40" fillId="33" borderId="0" xfId="2" applyNumberFormat="1" applyFont="1" applyFill="1" applyBorder="1" applyAlignment="1">
      <alignment horizontal="center" wrapText="1"/>
    </xf>
    <xf numFmtId="4" fontId="26" fillId="34" borderId="12" xfId="0" applyNumberFormat="1" applyFont="1" applyFill="1" applyBorder="1" applyAlignment="1">
      <alignment horizontal="center"/>
    </xf>
    <xf numFmtId="4" fontId="26" fillId="34" borderId="13" xfId="0" applyNumberFormat="1" applyFont="1" applyFill="1" applyBorder="1" applyAlignment="1">
      <alignment horizontal="center"/>
    </xf>
    <xf numFmtId="4" fontId="26" fillId="34" borderId="14" xfId="0" applyNumberFormat="1" applyFont="1" applyFill="1" applyBorder="1" applyAlignment="1">
      <alignment horizontal="center"/>
    </xf>
    <xf numFmtId="0" fontId="51" fillId="33" borderId="0" xfId="0" applyFont="1" applyFill="1" applyAlignment="1">
      <alignment horizontal="left"/>
    </xf>
    <xf numFmtId="4" fontId="40" fillId="33" borderId="0" xfId="0" applyNumberFormat="1" applyFont="1" applyFill="1" applyAlignment="1">
      <alignment horizontal="center" vertical="top"/>
    </xf>
    <xf numFmtId="0" fontId="39" fillId="33" borderId="0" xfId="0" applyFont="1" applyFill="1" applyAlignment="1">
      <alignment horizontal="center" wrapText="1"/>
    </xf>
    <xf numFmtId="0" fontId="35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top"/>
    </xf>
    <xf numFmtId="1" fontId="21" fillId="33" borderId="0" xfId="2" applyNumberFormat="1" applyFont="1" applyFill="1" applyBorder="1" applyAlignment="1">
      <alignment horizontal="center"/>
    </xf>
    <xf numFmtId="0" fontId="25" fillId="33" borderId="0" xfId="0" applyFont="1" applyFill="1" applyAlignment="1">
      <alignment horizontal="center" vertical="top" wrapText="1"/>
    </xf>
    <xf numFmtId="0" fontId="46" fillId="34" borderId="25" xfId="0" applyFont="1" applyFill="1" applyBorder="1" applyAlignment="1">
      <alignment horizontal="right"/>
    </xf>
    <xf numFmtId="0" fontId="46" fillId="34" borderId="17" xfId="0" applyFont="1" applyFill="1" applyBorder="1" applyAlignment="1">
      <alignment horizontal="right"/>
    </xf>
    <xf numFmtId="171" fontId="21" fillId="33" borderId="0" xfId="3" applyNumberFormat="1" applyFont="1" applyFill="1" applyAlignment="1">
      <alignment horizontal="center"/>
    </xf>
    <xf numFmtId="171" fontId="25" fillId="33" borderId="0" xfId="3" applyNumberFormat="1" applyFont="1" applyFill="1" applyAlignment="1">
      <alignment horizontal="center" vertical="top" wrapText="1"/>
    </xf>
    <xf numFmtId="171" fontId="25" fillId="33" borderId="0" xfId="3" applyNumberFormat="1" applyFont="1" applyFill="1" applyBorder="1" applyAlignment="1">
      <alignment horizontal="center" vertical="top" wrapText="1"/>
    </xf>
    <xf numFmtId="0" fontId="46" fillId="34" borderId="19" xfId="0" applyFont="1" applyFill="1" applyBorder="1" applyAlignment="1">
      <alignment horizontal="right"/>
    </xf>
    <xf numFmtId="0" fontId="46" fillId="34" borderId="18" xfId="0" applyFont="1" applyFill="1" applyBorder="1" applyAlignment="1">
      <alignment horizontal="right"/>
    </xf>
    <xf numFmtId="0" fontId="46" fillId="34" borderId="0" xfId="0" applyFont="1" applyFill="1" applyAlignment="1">
      <alignment horizontal="right"/>
    </xf>
    <xf numFmtId="0" fontId="46" fillId="34" borderId="29" xfId="0" applyFont="1" applyFill="1" applyBorder="1" applyAlignment="1">
      <alignment horizontal="right"/>
    </xf>
    <xf numFmtId="0" fontId="36" fillId="33" borderId="0" xfId="0" applyFont="1" applyFill="1" applyAlignment="1">
      <alignment horizontal="left" wrapText="1"/>
    </xf>
    <xf numFmtId="172" fontId="21" fillId="33" borderId="0" xfId="1" applyNumberFormat="1" applyFont="1" applyFill="1" applyAlignment="1">
      <alignment horizontal="center"/>
    </xf>
    <xf numFmtId="172" fontId="25" fillId="33" borderId="0" xfId="1" applyNumberFormat="1" applyFont="1" applyFill="1" applyAlignment="1">
      <alignment horizontal="center" vertical="top"/>
    </xf>
    <xf numFmtId="172" fontId="25" fillId="33" borderId="0" xfId="1" applyNumberFormat="1" applyFont="1" applyFill="1" applyBorder="1" applyAlignment="1">
      <alignment horizontal="center" vertical="top"/>
    </xf>
    <xf numFmtId="0" fontId="46" fillId="34" borderId="78" xfId="0" applyFont="1" applyFill="1" applyBorder="1" applyAlignment="1">
      <alignment horizontal="center" vertical="center"/>
    </xf>
    <xf numFmtId="0" fontId="46" fillId="34" borderId="79" xfId="0" applyFont="1" applyFill="1" applyBorder="1" applyAlignment="1">
      <alignment horizontal="center" vertical="center"/>
    </xf>
    <xf numFmtId="0" fontId="46" fillId="34" borderId="31" xfId="0" applyFont="1" applyFill="1" applyBorder="1" applyAlignment="1">
      <alignment horizontal="center" vertical="center" wrapText="1"/>
    </xf>
    <xf numFmtId="0" fontId="46" fillId="34" borderId="63" xfId="0" applyFont="1" applyFill="1" applyBorder="1" applyAlignment="1">
      <alignment horizontal="center" vertical="center" wrapText="1"/>
    </xf>
    <xf numFmtId="0" fontId="46" fillId="34" borderId="61" xfId="0" applyFont="1" applyFill="1" applyBorder="1" applyAlignment="1">
      <alignment horizontal="center" vertical="center" wrapText="1"/>
    </xf>
    <xf numFmtId="0" fontId="46" fillId="34" borderId="65" xfId="0" applyFont="1" applyFill="1" applyBorder="1" applyAlignment="1">
      <alignment horizontal="center" vertical="center" wrapText="1"/>
    </xf>
    <xf numFmtId="0" fontId="46" fillId="34" borderId="56" xfId="0" applyFont="1" applyFill="1" applyBorder="1" applyAlignment="1">
      <alignment horizontal="right"/>
    </xf>
    <xf numFmtId="0" fontId="46" fillId="34" borderId="80" xfId="0" applyFont="1" applyFill="1" applyBorder="1" applyAlignment="1">
      <alignment horizontal="right"/>
    </xf>
    <xf numFmtId="0" fontId="46" fillId="34" borderId="81" xfId="0" applyFont="1" applyFill="1" applyBorder="1" applyAlignment="1">
      <alignment horizontal="right"/>
    </xf>
    <xf numFmtId="0" fontId="46" fillId="34" borderId="69" xfId="0" applyFont="1" applyFill="1" applyBorder="1" applyAlignment="1">
      <alignment horizontal="right"/>
    </xf>
    <xf numFmtId="0" fontId="46" fillId="34" borderId="82" xfId="0" applyFont="1" applyFill="1" applyBorder="1" applyAlignment="1">
      <alignment horizontal="right"/>
    </xf>
    <xf numFmtId="0" fontId="25" fillId="33" borderId="0" xfId="0" applyFont="1" applyFill="1" applyAlignment="1">
      <alignment horizontal="center" wrapText="1"/>
    </xf>
    <xf numFmtId="0" fontId="25" fillId="33" borderId="0" xfId="0" applyFont="1" applyFill="1" applyBorder="1" applyAlignment="1">
      <alignment horizontal="center" wrapText="1"/>
    </xf>
    <xf numFmtId="172" fontId="26" fillId="34" borderId="0" xfId="1" applyNumberFormat="1" applyFont="1" applyFill="1" applyBorder="1" applyAlignment="1">
      <alignment horizontal="right"/>
    </xf>
    <xf numFmtId="172" fontId="26" fillId="34" borderId="69" xfId="1" applyNumberFormat="1" applyFont="1" applyFill="1" applyBorder="1" applyAlignment="1">
      <alignment horizontal="right"/>
    </xf>
    <xf numFmtId="0" fontId="51" fillId="33" borderId="0" xfId="0" applyFont="1" applyFill="1" applyAlignment="1">
      <alignment horizontal="left" wrapText="1"/>
    </xf>
    <xf numFmtId="0" fontId="40" fillId="33" borderId="0" xfId="0" applyFont="1" applyFill="1" applyAlignment="1">
      <alignment horizontal="center" vertical="top"/>
    </xf>
    <xf numFmtId="172" fontId="26" fillId="34" borderId="56" xfId="1" applyNumberFormat="1" applyFont="1" applyFill="1" applyBorder="1" applyAlignment="1">
      <alignment horizontal="right"/>
    </xf>
    <xf numFmtId="172" fontId="26" fillId="34" borderId="25" xfId="1" applyNumberFormat="1" applyFont="1" applyFill="1" applyBorder="1" applyAlignment="1">
      <alignment horizontal="right"/>
    </xf>
    <xf numFmtId="172" fontId="26" fillId="34" borderId="17" xfId="1" applyNumberFormat="1" applyFont="1" applyFill="1" applyBorder="1" applyAlignment="1">
      <alignment horizontal="right"/>
    </xf>
    <xf numFmtId="0" fontId="25" fillId="33" borderId="0" xfId="0" applyFont="1" applyFill="1" applyAlignment="1">
      <alignment horizontal="center" vertical="center" wrapText="1"/>
    </xf>
    <xf numFmtId="172" fontId="26" fillId="34" borderId="19" xfId="1" applyNumberFormat="1" applyFont="1" applyFill="1" applyBorder="1" applyAlignment="1">
      <alignment horizontal="right"/>
    </xf>
    <xf numFmtId="172" fontId="26" fillId="34" borderId="18" xfId="1" applyNumberFormat="1" applyFont="1" applyFill="1" applyBorder="1" applyAlignment="1">
      <alignment horizontal="right"/>
    </xf>
    <xf numFmtId="172" fontId="26" fillId="34" borderId="29" xfId="1" applyNumberFormat="1" applyFont="1" applyFill="1" applyBorder="1" applyAlignment="1">
      <alignment horizontal="right"/>
    </xf>
    <xf numFmtId="0" fontId="55" fillId="34" borderId="12" xfId="0" applyFont="1" applyFill="1" applyBorder="1" applyAlignment="1">
      <alignment horizontal="center"/>
    </xf>
    <xf numFmtId="0" fontId="55" fillId="34" borderId="13" xfId="0" applyFont="1" applyFill="1" applyBorder="1" applyAlignment="1">
      <alignment horizontal="center"/>
    </xf>
    <xf numFmtId="0" fontId="55" fillId="34" borderId="14" xfId="0" applyFont="1" applyFill="1" applyBorder="1" applyAlignment="1">
      <alignment horizontal="center"/>
    </xf>
    <xf numFmtId="0" fontId="61" fillId="33" borderId="20" xfId="0" applyFont="1" applyFill="1" applyBorder="1" applyAlignment="1">
      <alignment horizontal="left" vertical="top" wrapText="1"/>
    </xf>
    <xf numFmtId="0" fontId="20" fillId="33" borderId="21" xfId="0" applyFont="1" applyFill="1" applyBorder="1" applyAlignment="1">
      <alignment horizontal="left" vertical="top"/>
    </xf>
    <xf numFmtId="0" fontId="20" fillId="33" borderId="22" xfId="0" applyFont="1" applyFill="1" applyBorder="1" applyAlignment="1">
      <alignment horizontal="left" vertical="top"/>
    </xf>
    <xf numFmtId="0" fontId="20" fillId="33" borderId="23" xfId="0" applyFont="1" applyFill="1" applyBorder="1" applyAlignment="1">
      <alignment horizontal="left" vertical="top"/>
    </xf>
    <xf numFmtId="0" fontId="20" fillId="33" borderId="24" xfId="0" applyFont="1" applyFill="1" applyBorder="1" applyAlignment="1">
      <alignment horizontal="left" vertical="top"/>
    </xf>
    <xf numFmtId="0" fontId="20" fillId="33" borderId="26" xfId="0" applyFont="1" applyFill="1" applyBorder="1" applyAlignment="1">
      <alignment horizontal="left" vertical="top"/>
    </xf>
  </cellXfs>
  <cellStyles count="6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 customBuiltin="1"/>
    <cellStyle name="Normal 2" xfId="65" xr:uid="{6A2CCA49-CD9F-2748-9343-847DC0E67A43}"/>
    <cellStyle name="Note" xfId="18" builtinId="10" customBuiltin="1"/>
    <cellStyle name="Output" xfId="13" builtinId="21" customBuiltin="1"/>
    <cellStyle name="Percent" xfId="3" builtinId="5"/>
    <cellStyle name="sCurrency" xfId="49" xr:uid="{00000000-0005-0000-0000-00002A000000}"/>
    <cellStyle name="sDate" xfId="54" xr:uid="{00000000-0005-0000-0000-00002B000000}"/>
    <cellStyle name="sDecimal" xfId="46" xr:uid="{00000000-0005-0000-0000-00002C000000}"/>
    <cellStyle name="sInteger" xfId="47" xr:uid="{00000000-0005-0000-0000-00002D000000}"/>
    <cellStyle name="sInteger 2" xfId="64" xr:uid="{00000000-0005-0000-0000-00002E000000}"/>
    <cellStyle name="sInteger_c" xfId="48" xr:uid="{00000000-0005-0000-0000-00002F000000}"/>
    <cellStyle name="sLongDate" xfId="55" xr:uid="{00000000-0005-0000-0000-000030000000}"/>
    <cellStyle name="sLongTime" xfId="57" xr:uid="{00000000-0005-0000-0000-000031000000}"/>
    <cellStyle name="sMediumDate" xfId="56" xr:uid="{00000000-0005-0000-0000-000032000000}"/>
    <cellStyle name="sMediumTime" xfId="58" xr:uid="{00000000-0005-0000-0000-000033000000}"/>
    <cellStyle name="sNumber" xfId="45" xr:uid="{00000000-0005-0000-0000-000034000000}"/>
    <cellStyle name="sPercent" xfId="50" xr:uid="{00000000-0005-0000-0000-000035000000}"/>
    <cellStyle name="sPhone" xfId="61" xr:uid="{00000000-0005-0000-0000-000036000000}"/>
    <cellStyle name="sPhoneExt" xfId="62" xr:uid="{00000000-0005-0000-0000-000037000000}"/>
    <cellStyle name="sRichText" xfId="60" xr:uid="{00000000-0005-0000-0000-000038000000}"/>
    <cellStyle name="sShortDate" xfId="52" xr:uid="{00000000-0005-0000-0000-000039000000}"/>
    <cellStyle name="sShortTime" xfId="53" xr:uid="{00000000-0005-0000-0000-00003A000000}"/>
    <cellStyle name="sStandard" xfId="51" xr:uid="{00000000-0005-0000-0000-00003B000000}"/>
    <cellStyle name="sText" xfId="59" xr:uid="{00000000-0005-0000-0000-00003C000000}"/>
    <cellStyle name="sZip" xfId="63" xr:uid="{00000000-0005-0000-0000-00003D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</xdr:row>
      <xdr:rowOff>88900</xdr:rowOff>
    </xdr:from>
    <xdr:to>
      <xdr:col>2</xdr:col>
      <xdr:colOff>698500</xdr:colOff>
      <xdr:row>4</xdr:row>
      <xdr:rowOff>70362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A05B3-1D73-F64A-A6DD-918961A09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2700" y="266700"/>
          <a:ext cx="2298700" cy="7688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2</xdr:col>
      <xdr:colOff>1680764</xdr:colOff>
      <xdr:row>3</xdr:row>
      <xdr:rowOff>524686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399477-726B-5246-8369-0BC7484DD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63600" y="317500"/>
          <a:ext cx="2214164" cy="8040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50800</xdr:rowOff>
    </xdr:from>
    <xdr:to>
      <xdr:col>2</xdr:col>
      <xdr:colOff>1121964</xdr:colOff>
      <xdr:row>4</xdr:row>
      <xdr:rowOff>80186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4E8B9-CFD1-BE4B-B301-8A671AA1B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495300" y="50800"/>
          <a:ext cx="2214164" cy="842186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50800</xdr:rowOff>
    </xdr:from>
    <xdr:to>
      <xdr:col>2</xdr:col>
      <xdr:colOff>1121964</xdr:colOff>
      <xdr:row>4</xdr:row>
      <xdr:rowOff>80186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B15B2E-E7CC-8346-B599-83E95049A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495300" y="50800"/>
          <a:ext cx="2214164" cy="8421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101600</xdr:rowOff>
    </xdr:from>
    <xdr:to>
      <xdr:col>2</xdr:col>
      <xdr:colOff>1210864</xdr:colOff>
      <xdr:row>3</xdr:row>
      <xdr:rowOff>562786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022E1-803F-CF4B-AAD5-1B9A61243A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73100" y="266700"/>
          <a:ext cx="2214164" cy="8421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1</xdr:row>
      <xdr:rowOff>50800</xdr:rowOff>
    </xdr:from>
    <xdr:to>
      <xdr:col>2</xdr:col>
      <xdr:colOff>1363264</xdr:colOff>
      <xdr:row>3</xdr:row>
      <xdr:rowOff>511986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33193F-4A71-B249-8A2E-D271B213E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00100" y="266700"/>
          <a:ext cx="2214164" cy="8421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0</xdr:row>
      <xdr:rowOff>114300</xdr:rowOff>
    </xdr:from>
    <xdr:to>
      <xdr:col>2</xdr:col>
      <xdr:colOff>2277664</xdr:colOff>
      <xdr:row>3</xdr:row>
      <xdr:rowOff>118286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A3CA02-6CD7-D349-8413-1E4D10D0B3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714500" y="114300"/>
          <a:ext cx="2214164" cy="8421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0</xdr:rowOff>
    </xdr:from>
    <xdr:to>
      <xdr:col>2</xdr:col>
      <xdr:colOff>1401364</xdr:colOff>
      <xdr:row>4</xdr:row>
      <xdr:rowOff>80186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374E7-90A4-5941-91C5-26542DD10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46100" y="0"/>
          <a:ext cx="2214164" cy="74058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63500</xdr:rowOff>
    </xdr:from>
    <xdr:to>
      <xdr:col>2</xdr:col>
      <xdr:colOff>956864</xdr:colOff>
      <xdr:row>4</xdr:row>
      <xdr:rowOff>3986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B92B93-3E6C-5F4E-A34A-AB2591F10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495300" y="63500"/>
          <a:ext cx="2214164" cy="8675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63500</xdr:rowOff>
    </xdr:from>
    <xdr:to>
      <xdr:col>2</xdr:col>
      <xdr:colOff>1515664</xdr:colOff>
      <xdr:row>4</xdr:row>
      <xdr:rowOff>3986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899A5-BA63-8146-BEDA-F0606A64E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495300" y="63500"/>
          <a:ext cx="2214164" cy="867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139700</xdr:rowOff>
    </xdr:from>
    <xdr:to>
      <xdr:col>2</xdr:col>
      <xdr:colOff>1447800</xdr:colOff>
      <xdr:row>4</xdr:row>
      <xdr:rowOff>83062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254A74-D9D8-B14D-A986-CC7998F32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393700" y="139700"/>
          <a:ext cx="2298700" cy="768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12700</xdr:rowOff>
    </xdr:from>
    <xdr:to>
      <xdr:col>2</xdr:col>
      <xdr:colOff>1333500</xdr:colOff>
      <xdr:row>4</xdr:row>
      <xdr:rowOff>19562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76A7C2-71C9-4545-B4A2-E013CC5A5A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87400" y="228600"/>
          <a:ext cx="2298700" cy="768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2</xdr:col>
      <xdr:colOff>1320800</xdr:colOff>
      <xdr:row>4</xdr:row>
      <xdr:rowOff>19562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2FC43F-F1EA-024C-9AD7-39FF028FFF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22300" y="76200"/>
          <a:ext cx="2298700" cy="768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114301</xdr:rowOff>
    </xdr:from>
    <xdr:to>
      <xdr:col>2</xdr:col>
      <xdr:colOff>1511300</xdr:colOff>
      <xdr:row>3</xdr:row>
      <xdr:rowOff>47821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BC448E-7B49-714C-9D0D-118CFF6E7C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901700" y="114301"/>
          <a:ext cx="2260600" cy="835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2</xdr:col>
      <xdr:colOff>1320800</xdr:colOff>
      <xdr:row>2</xdr:row>
      <xdr:rowOff>133862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7379DA-4D71-E44A-BB5E-863F1D6C0B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2578100" y="139700"/>
          <a:ext cx="2298700" cy="7688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3</xdr:row>
      <xdr:rowOff>38100</xdr:rowOff>
    </xdr:from>
    <xdr:to>
      <xdr:col>2</xdr:col>
      <xdr:colOff>1371600</xdr:colOff>
      <xdr:row>6</xdr:row>
      <xdr:rowOff>95762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34875A-E9C4-F14D-B5BD-436D5897C6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00100" y="571500"/>
          <a:ext cx="2298700" cy="768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101600</xdr:rowOff>
    </xdr:from>
    <xdr:to>
      <xdr:col>2</xdr:col>
      <xdr:colOff>1371600</xdr:colOff>
      <xdr:row>3</xdr:row>
      <xdr:rowOff>83062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AABF5-D0DD-2147-888D-DAA0A12053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62000" y="101600"/>
          <a:ext cx="2298700" cy="7688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1198164</xdr:colOff>
      <xdr:row>4</xdr:row>
      <xdr:rowOff>29386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8E108-25F9-DB4D-8C43-C82EE35153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08000" y="0"/>
          <a:ext cx="2214164" cy="804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44B2-A967-4649-BAB7-B8AE00F59F4B}">
  <sheetPr>
    <pageSetUpPr fitToPage="1"/>
  </sheetPr>
  <dimension ref="A1:K59"/>
  <sheetViews>
    <sheetView tabSelected="1" workbookViewId="0">
      <selection activeCell="M15" sqref="M15"/>
    </sheetView>
  </sheetViews>
  <sheetFormatPr baseColWidth="10" defaultColWidth="8.83203125" defaultRowHeight="13" x14ac:dyDescent="0.15"/>
  <cols>
    <col min="1" max="1" width="4.1640625" style="15" customWidth="1"/>
    <col min="2" max="2" width="17" style="15" customWidth="1"/>
    <col min="3" max="3" width="17.1640625" style="15" customWidth="1"/>
    <col min="4" max="4" width="12.1640625" style="15" customWidth="1"/>
    <col min="5" max="5" width="14.6640625" style="15" customWidth="1"/>
    <col min="6" max="6" width="12.5" style="15" customWidth="1"/>
    <col min="7" max="7" width="15.33203125" style="15" bestFit="1" customWidth="1"/>
    <col min="8" max="8" width="17.33203125" style="15" customWidth="1"/>
    <col min="9" max="9" width="17" style="15" customWidth="1"/>
    <col min="10" max="10" width="3.5" style="15" customWidth="1"/>
    <col min="11" max="11" width="4.33203125" style="15" customWidth="1"/>
    <col min="12" max="16384" width="8.83203125" style="15"/>
  </cols>
  <sheetData>
    <row r="1" spans="1:9" ht="14" x14ac:dyDescent="0.2">
      <c r="A1" s="1"/>
      <c r="B1" s="569"/>
      <c r="C1" s="570"/>
      <c r="D1" s="570"/>
      <c r="E1" s="570"/>
      <c r="F1" s="570"/>
      <c r="G1" s="570"/>
      <c r="H1" s="570"/>
      <c r="I1" s="570"/>
    </row>
    <row r="2" spans="1:9" ht="28" x14ac:dyDescent="0.3">
      <c r="A2" s="571" t="s">
        <v>250</v>
      </c>
      <c r="B2" s="571"/>
      <c r="C2" s="571"/>
      <c r="D2" s="571"/>
      <c r="E2" s="571"/>
      <c r="F2" s="571"/>
      <c r="G2" s="571"/>
      <c r="H2" s="571"/>
      <c r="I2" s="571"/>
    </row>
    <row r="3" spans="1:9" ht="18" x14ac:dyDescent="0.2">
      <c r="A3" s="572" t="s">
        <v>600</v>
      </c>
      <c r="B3" s="572"/>
      <c r="C3" s="572"/>
      <c r="D3" s="572"/>
      <c r="E3" s="572"/>
      <c r="F3" s="572"/>
      <c r="G3" s="572"/>
      <c r="H3" s="572"/>
      <c r="I3" s="572"/>
    </row>
    <row r="4" spans="1:9" ht="16" x14ac:dyDescent="0.2">
      <c r="A4" s="111"/>
      <c r="B4" s="573" t="s">
        <v>629</v>
      </c>
      <c r="C4" s="573"/>
      <c r="D4" s="573"/>
      <c r="E4" s="573"/>
      <c r="F4" s="573"/>
      <c r="G4" s="573"/>
      <c r="H4" s="573"/>
      <c r="I4" s="573"/>
    </row>
    <row r="5" spans="1:9" ht="16" x14ac:dyDescent="0.2">
      <c r="A5" s="111"/>
      <c r="B5" s="495"/>
      <c r="C5" s="494" t="s">
        <v>628</v>
      </c>
      <c r="D5" s="494"/>
      <c r="E5" s="494"/>
      <c r="F5" s="494"/>
      <c r="G5" s="494"/>
      <c r="H5" s="494"/>
      <c r="I5" s="495"/>
    </row>
    <row r="6" spans="1:9" ht="17" thickBot="1" x14ac:dyDescent="0.25">
      <c r="A6" s="111"/>
      <c r="B6" s="574"/>
      <c r="C6" s="574"/>
      <c r="D6" s="574"/>
      <c r="E6" s="574"/>
      <c r="F6" s="574"/>
      <c r="G6" s="574"/>
      <c r="H6" s="574"/>
      <c r="I6" s="574"/>
    </row>
    <row r="7" spans="1:9" ht="19" thickBot="1" x14ac:dyDescent="0.2">
      <c r="A7" s="112"/>
      <c r="B7" s="575" t="s">
        <v>251</v>
      </c>
      <c r="C7" s="576"/>
      <c r="D7" s="576"/>
      <c r="E7" s="576"/>
      <c r="F7" s="576"/>
      <c r="G7" s="576"/>
      <c r="H7" s="576"/>
      <c r="I7" s="577"/>
    </row>
    <row r="8" spans="1:9" ht="16" x14ac:dyDescent="0.2">
      <c r="A8" s="1"/>
      <c r="B8" s="578" t="s">
        <v>259</v>
      </c>
      <c r="C8" s="115" t="s">
        <v>168</v>
      </c>
      <c r="D8" s="116" t="s">
        <v>252</v>
      </c>
      <c r="E8" s="115" t="s">
        <v>253</v>
      </c>
      <c r="F8" s="115" t="s">
        <v>254</v>
      </c>
      <c r="G8" s="115"/>
      <c r="H8" s="116" t="s">
        <v>273</v>
      </c>
      <c r="I8" s="117" t="s">
        <v>255</v>
      </c>
    </row>
    <row r="9" spans="1:9" ht="16" x14ac:dyDescent="0.2">
      <c r="A9" s="1"/>
      <c r="B9" s="579"/>
      <c r="C9" s="118" t="s">
        <v>252</v>
      </c>
      <c r="D9" s="119" t="s">
        <v>256</v>
      </c>
      <c r="E9" s="118" t="s">
        <v>252</v>
      </c>
      <c r="F9" s="118" t="s">
        <v>257</v>
      </c>
      <c r="G9" s="118" t="s">
        <v>168</v>
      </c>
      <c r="H9" s="119" t="s">
        <v>303</v>
      </c>
      <c r="I9" s="120" t="s">
        <v>258</v>
      </c>
    </row>
    <row r="10" spans="1:9" ht="17" thickBot="1" x14ac:dyDescent="0.25">
      <c r="A10" s="1"/>
      <c r="B10" s="580"/>
      <c r="C10" s="118" t="s">
        <v>256</v>
      </c>
      <c r="D10" s="119" t="s">
        <v>260</v>
      </c>
      <c r="E10" s="118" t="s">
        <v>227</v>
      </c>
      <c r="F10" s="118" t="s">
        <v>261</v>
      </c>
      <c r="G10" s="118" t="s">
        <v>262</v>
      </c>
      <c r="H10" s="119" t="s">
        <v>304</v>
      </c>
      <c r="I10" s="120"/>
    </row>
    <row r="11" spans="1:9" ht="16" x14ac:dyDescent="0.2">
      <c r="A11" s="1"/>
      <c r="B11" s="121" t="s">
        <v>263</v>
      </c>
      <c r="C11" s="122">
        <v>15583977</v>
      </c>
      <c r="D11" s="123">
        <v>1.549614022834368</v>
      </c>
      <c r="E11" s="122">
        <v>37314196</v>
      </c>
      <c r="F11" s="122">
        <v>11200066</v>
      </c>
      <c r="G11" s="122">
        <v>56914204</v>
      </c>
      <c r="H11" s="124">
        <v>3.8003045074653068</v>
      </c>
      <c r="I11" s="125">
        <v>5.5976232659812588</v>
      </c>
    </row>
    <row r="12" spans="1:9" ht="16" x14ac:dyDescent="0.2">
      <c r="A12" s="1"/>
      <c r="B12" s="126" t="s">
        <v>264</v>
      </c>
      <c r="C12" s="127">
        <v>15523774</v>
      </c>
      <c r="D12" s="128">
        <v>1.5171803334444229</v>
      </c>
      <c r="E12" s="129">
        <v>36562723</v>
      </c>
      <c r="F12" s="127">
        <v>13496305</v>
      </c>
      <c r="G12" s="127">
        <v>57878758</v>
      </c>
      <c r="H12" s="130">
        <v>5.6770193124896835</v>
      </c>
      <c r="I12" s="131">
        <v>5.6284472183175467</v>
      </c>
    </row>
    <row r="13" spans="1:9" ht="16" x14ac:dyDescent="0.2">
      <c r="A13" s="1"/>
      <c r="B13" s="126" t="s">
        <v>265</v>
      </c>
      <c r="C13" s="132">
        <v>15446036</v>
      </c>
      <c r="D13" s="128">
        <v>1.503601587587752</v>
      </c>
      <c r="E13" s="132">
        <v>35962805</v>
      </c>
      <c r="F13" s="127">
        <v>13287504</v>
      </c>
      <c r="G13" s="132">
        <v>56296054</v>
      </c>
      <c r="H13" s="130">
        <v>4.3652220584114119</v>
      </c>
      <c r="I13" s="133">
        <v>5.4120621498256094</v>
      </c>
    </row>
    <row r="14" spans="1:9" ht="16" x14ac:dyDescent="0.2">
      <c r="A14" s="1"/>
      <c r="B14" s="126" t="s">
        <v>266</v>
      </c>
      <c r="C14" s="132">
        <v>15426176</v>
      </c>
      <c r="D14" s="128">
        <v>1.4830066641286834</v>
      </c>
      <c r="E14" s="132">
        <v>37015195</v>
      </c>
      <c r="F14" s="127">
        <v>17035438.300000001</v>
      </c>
      <c r="G14" s="132">
        <v>60823414.299999997</v>
      </c>
      <c r="H14" s="130">
        <v>4.0757848024983367</v>
      </c>
      <c r="I14" s="133">
        <v>5.8473032293913834</v>
      </c>
    </row>
    <row r="15" spans="1:9" ht="16" x14ac:dyDescent="0.2">
      <c r="A15" s="1"/>
      <c r="B15" s="126" t="s">
        <v>599</v>
      </c>
      <c r="C15" s="134">
        <v>15011479</v>
      </c>
      <c r="D15" s="135">
        <v>1.4431394660237109</v>
      </c>
      <c r="E15" s="134">
        <v>28549493</v>
      </c>
      <c r="F15" s="134">
        <v>29216695</v>
      </c>
      <c r="G15" s="134">
        <v>62330009</v>
      </c>
      <c r="H15" s="136">
        <v>4.2154027123596274</v>
      </c>
      <c r="I15" s="137">
        <v>5.9327552452951631</v>
      </c>
    </row>
    <row r="16" spans="1:9" ht="17" thickBot="1" x14ac:dyDescent="0.25">
      <c r="A16" s="1"/>
      <c r="B16" s="138" t="s">
        <v>267</v>
      </c>
      <c r="C16" s="139"/>
      <c r="D16" s="140"/>
      <c r="E16" s="140"/>
      <c r="F16" s="140"/>
      <c r="G16" s="140"/>
      <c r="H16" s="141"/>
      <c r="I16" s="142"/>
    </row>
    <row r="17" spans="1:11" ht="19" thickBot="1" x14ac:dyDescent="0.2">
      <c r="A17" s="112"/>
      <c r="B17" s="575" t="s">
        <v>268</v>
      </c>
      <c r="C17" s="576"/>
      <c r="D17" s="576"/>
      <c r="E17" s="576"/>
      <c r="F17" s="576"/>
      <c r="G17" s="576"/>
      <c r="H17" s="576"/>
      <c r="I17" s="577"/>
    </row>
    <row r="18" spans="1:11" ht="16" x14ac:dyDescent="0.2">
      <c r="A18" s="1"/>
      <c r="B18" s="578" t="s">
        <v>259</v>
      </c>
      <c r="C18" s="143" t="s">
        <v>269</v>
      </c>
      <c r="D18" s="116" t="s">
        <v>270</v>
      </c>
      <c r="E18" s="115" t="s">
        <v>168</v>
      </c>
      <c r="F18" s="116" t="s">
        <v>271</v>
      </c>
      <c r="G18" s="115" t="s">
        <v>272</v>
      </c>
      <c r="H18" s="116" t="s">
        <v>168</v>
      </c>
      <c r="I18" s="117" t="s">
        <v>273</v>
      </c>
    </row>
    <row r="19" spans="1:11" ht="17" thickBot="1" x14ac:dyDescent="0.25">
      <c r="A19" s="1"/>
      <c r="B19" s="580"/>
      <c r="C19" s="144" t="s">
        <v>274</v>
      </c>
      <c r="D19" s="119" t="s">
        <v>275</v>
      </c>
      <c r="E19" s="118" t="s">
        <v>276</v>
      </c>
      <c r="F19" s="119" t="s">
        <v>275</v>
      </c>
      <c r="G19" s="118" t="s">
        <v>277</v>
      </c>
      <c r="H19" s="119" t="s">
        <v>277</v>
      </c>
      <c r="I19" s="120" t="s">
        <v>278</v>
      </c>
    </row>
    <row r="20" spans="1:11" ht="16" x14ac:dyDescent="0.2">
      <c r="A20" s="1"/>
      <c r="B20" s="121" t="s">
        <v>263</v>
      </c>
      <c r="C20" s="145">
        <v>197009535</v>
      </c>
      <c r="D20" s="124">
        <v>19.589912001800197</v>
      </c>
      <c r="E20" s="145">
        <v>14207033</v>
      </c>
      <c r="F20" s="124">
        <v>1.4126957168680767</v>
      </c>
      <c r="G20" s="145">
        <v>1811433</v>
      </c>
      <c r="H20" s="145">
        <v>223704770</v>
      </c>
      <c r="I20" s="146">
        <v>22.244389129099524</v>
      </c>
    </row>
    <row r="21" spans="1:11" ht="16" x14ac:dyDescent="0.2">
      <c r="A21" s="1"/>
      <c r="B21" s="126" t="s">
        <v>264</v>
      </c>
      <c r="C21" s="147">
        <v>209514071</v>
      </c>
      <c r="D21" s="130">
        <v>20.476375661039544</v>
      </c>
      <c r="E21" s="147">
        <v>14796434</v>
      </c>
      <c r="F21" s="130">
        <v>1.4460954320713761</v>
      </c>
      <c r="G21" s="147">
        <v>1607567</v>
      </c>
      <c r="H21" s="147">
        <v>236262819</v>
      </c>
      <c r="I21" s="148">
        <v>23.090603000980259</v>
      </c>
    </row>
    <row r="22" spans="1:11" ht="16" x14ac:dyDescent="0.2">
      <c r="A22" s="1"/>
      <c r="B22" s="126" t="s">
        <v>265</v>
      </c>
      <c r="C22" s="149">
        <v>215761057</v>
      </c>
      <c r="D22" s="130">
        <v>21.08691046414236</v>
      </c>
      <c r="E22" s="149">
        <v>15011790</v>
      </c>
      <c r="F22" s="130">
        <v>1.4671427552216139</v>
      </c>
      <c r="G22" s="149">
        <v>1416012</v>
      </c>
      <c r="H22" s="149">
        <v>242810189</v>
      </c>
      <c r="I22" s="148">
        <v>23.903613471084316</v>
      </c>
    </row>
    <row r="23" spans="1:11" ht="16" x14ac:dyDescent="0.2">
      <c r="A23" s="1"/>
      <c r="B23" s="126" t="s">
        <v>266</v>
      </c>
      <c r="C23" s="149">
        <v>221420538</v>
      </c>
      <c r="D23" s="130">
        <v>21.286424673811474</v>
      </c>
      <c r="E23" s="149">
        <v>14192173</v>
      </c>
      <c r="F23" s="130">
        <v>1.3643748870405192</v>
      </c>
      <c r="G23" s="149">
        <v>1729113.6400000001</v>
      </c>
      <c r="H23" s="149">
        <v>247903147.64000002</v>
      </c>
      <c r="I23" s="148">
        <v>23.832349637952849</v>
      </c>
    </row>
    <row r="24" spans="1:11" ht="17" thickBot="1" x14ac:dyDescent="0.25">
      <c r="A24" s="1"/>
      <c r="B24" s="126" t="s">
        <v>599</v>
      </c>
      <c r="C24" s="151">
        <v>231677668</v>
      </c>
      <c r="D24" s="152">
        <v>22.137936556897017</v>
      </c>
      <c r="E24" s="151">
        <v>14182131</v>
      </c>
      <c r="F24" s="152">
        <v>1.3551721192204096</v>
      </c>
      <c r="G24" s="151">
        <v>1570272</v>
      </c>
      <c r="H24" s="151">
        <v>262746089</v>
      </c>
      <c r="I24" s="153">
        <v>25.106676440021907</v>
      </c>
    </row>
    <row r="25" spans="1:11" ht="17" thickBot="1" x14ac:dyDescent="0.25">
      <c r="A25" s="112"/>
      <c r="B25" s="138" t="s">
        <v>267</v>
      </c>
      <c r="C25" s="140"/>
      <c r="D25" s="140"/>
      <c r="E25" s="140"/>
      <c r="F25" s="140"/>
      <c r="G25" s="140"/>
      <c r="H25" s="140"/>
      <c r="I25" s="154"/>
    </row>
    <row r="26" spans="1:11" ht="19" thickBot="1" x14ac:dyDescent="0.25">
      <c r="A26" s="1"/>
      <c r="B26" s="575" t="s">
        <v>279</v>
      </c>
      <c r="C26" s="576"/>
      <c r="D26" s="576"/>
      <c r="E26" s="576"/>
      <c r="F26" s="576"/>
      <c r="G26" s="576"/>
      <c r="H26" s="576"/>
      <c r="I26" s="577"/>
    </row>
    <row r="27" spans="1:11" ht="16" x14ac:dyDescent="0.2">
      <c r="A27" s="1"/>
      <c r="B27" s="155"/>
      <c r="C27" s="115" t="s">
        <v>236</v>
      </c>
      <c r="D27" s="116" t="s">
        <v>236</v>
      </c>
      <c r="E27" s="115" t="s">
        <v>257</v>
      </c>
      <c r="F27" s="116" t="s">
        <v>257</v>
      </c>
      <c r="G27" s="115" t="s">
        <v>197</v>
      </c>
      <c r="H27" s="116" t="s">
        <v>197</v>
      </c>
      <c r="I27" s="117" t="s">
        <v>168</v>
      </c>
    </row>
    <row r="28" spans="1:11" ht="17" thickBot="1" x14ac:dyDescent="0.25">
      <c r="A28" s="1"/>
      <c r="B28" s="156" t="s">
        <v>259</v>
      </c>
      <c r="C28" s="118" t="s">
        <v>280</v>
      </c>
      <c r="D28" s="119" t="s">
        <v>275</v>
      </c>
      <c r="E28" s="118" t="s">
        <v>280</v>
      </c>
      <c r="F28" s="119" t="s">
        <v>275</v>
      </c>
      <c r="G28" s="118" t="s">
        <v>280</v>
      </c>
      <c r="H28" s="119" t="s">
        <v>275</v>
      </c>
      <c r="I28" s="120" t="s">
        <v>275</v>
      </c>
    </row>
    <row r="29" spans="1:11" ht="16" x14ac:dyDescent="0.2">
      <c r="A29" s="1"/>
      <c r="B29" s="121" t="s">
        <v>263</v>
      </c>
      <c r="C29" s="145">
        <v>151564562</v>
      </c>
      <c r="D29" s="124">
        <v>15.071029085832775</v>
      </c>
      <c r="E29" s="145">
        <v>23318997</v>
      </c>
      <c r="F29" s="124">
        <v>2.3187562937004178</v>
      </c>
      <c r="G29" s="145">
        <v>41407747</v>
      </c>
      <c r="H29" s="124">
        <v>4.1174358384369878</v>
      </c>
      <c r="I29" s="146">
        <v>21.50722121797018</v>
      </c>
      <c r="K29" s="113"/>
    </row>
    <row r="30" spans="1:11" ht="16" x14ac:dyDescent="0.2">
      <c r="A30" s="1"/>
      <c r="B30" s="126" t="s">
        <v>264</v>
      </c>
      <c r="C30" s="147">
        <v>157518816</v>
      </c>
      <c r="D30" s="130">
        <v>15.394739048806732</v>
      </c>
      <c r="E30" s="147">
        <v>25610589</v>
      </c>
      <c r="F30" s="130">
        <v>2.5029919888506535</v>
      </c>
      <c r="G30" s="147">
        <v>42826978</v>
      </c>
      <c r="H30" s="130">
        <v>4.1855961548046858</v>
      </c>
      <c r="I30" s="148">
        <v>22.117017999431194</v>
      </c>
      <c r="K30" s="113"/>
    </row>
    <row r="31" spans="1:11" ht="16" x14ac:dyDescent="0.2">
      <c r="A31" s="1"/>
      <c r="B31" s="126" t="s">
        <v>265</v>
      </c>
      <c r="C31" s="149">
        <v>162742139</v>
      </c>
      <c r="D31" s="130">
        <v>15.905228503937161</v>
      </c>
      <c r="E31" s="149">
        <v>26903327</v>
      </c>
      <c r="F31" s="130">
        <v>2.6293347628369457</v>
      </c>
      <c r="G31" s="149">
        <v>43275525</v>
      </c>
      <c r="H31" s="130">
        <v>4.2294338637938464</v>
      </c>
      <c r="I31" s="148">
        <v>22.93711545847875</v>
      </c>
      <c r="K31" s="113"/>
    </row>
    <row r="32" spans="1:11" ht="16" x14ac:dyDescent="0.2">
      <c r="A32" s="1"/>
      <c r="B32" s="126" t="s">
        <v>266</v>
      </c>
      <c r="C32" s="149">
        <v>167404460</v>
      </c>
      <c r="D32" s="130">
        <v>16.093549677176224</v>
      </c>
      <c r="E32" s="149">
        <v>28375248.98</v>
      </c>
      <c r="F32" s="130">
        <v>2.7278752254382828</v>
      </c>
      <c r="G32" s="149">
        <v>43275342.640000001</v>
      </c>
      <c r="H32" s="130">
        <v>4.1571525358861967</v>
      </c>
      <c r="I32" s="148">
        <v>22.981731519828955</v>
      </c>
      <c r="K32" s="113"/>
    </row>
    <row r="33" spans="1:11" ht="16" x14ac:dyDescent="0.2">
      <c r="A33" s="112"/>
      <c r="B33" s="126" t="s">
        <v>599</v>
      </c>
      <c r="C33" s="149">
        <v>174136978</v>
      </c>
      <c r="D33" s="130">
        <v>16.639641638544859</v>
      </c>
      <c r="E33" s="149">
        <v>27560698.039999999</v>
      </c>
      <c r="F33" s="130">
        <v>2.6335597640481949</v>
      </c>
      <c r="G33" s="149">
        <v>43231958.060000002</v>
      </c>
      <c r="H33" s="130">
        <v>4.1310254588832995</v>
      </c>
      <c r="I33" s="148">
        <v>23.404226861476353</v>
      </c>
      <c r="K33" s="113"/>
    </row>
    <row r="34" spans="1:11" ht="17" thickBot="1" x14ac:dyDescent="0.25">
      <c r="A34" s="1"/>
      <c r="B34" s="150" t="s">
        <v>267</v>
      </c>
      <c r="C34" s="157"/>
      <c r="D34" s="157"/>
      <c r="E34" s="157"/>
      <c r="F34" s="157"/>
      <c r="G34" s="157"/>
      <c r="H34" s="157"/>
      <c r="I34" s="158"/>
    </row>
    <row r="35" spans="1:11" ht="19" thickBot="1" x14ac:dyDescent="0.25">
      <c r="A35" s="1"/>
      <c r="B35" s="575" t="s">
        <v>281</v>
      </c>
      <c r="C35" s="576"/>
      <c r="D35" s="576"/>
      <c r="E35" s="576"/>
      <c r="F35" s="576"/>
      <c r="G35" s="576"/>
      <c r="H35" s="576"/>
      <c r="I35" s="577"/>
    </row>
    <row r="36" spans="1:11" ht="16" x14ac:dyDescent="0.2">
      <c r="A36" s="1"/>
      <c r="B36" s="578" t="s">
        <v>259</v>
      </c>
      <c r="C36" s="115"/>
      <c r="D36" s="116" t="s">
        <v>282</v>
      </c>
      <c r="E36" s="115"/>
      <c r="F36" s="116" t="s">
        <v>177</v>
      </c>
      <c r="G36" s="115"/>
      <c r="H36" s="116" t="s">
        <v>283</v>
      </c>
      <c r="I36" s="117"/>
    </row>
    <row r="37" spans="1:11" ht="16" x14ac:dyDescent="0.2">
      <c r="A37" s="1"/>
      <c r="B37" s="579"/>
      <c r="C37" s="118" t="s">
        <v>282</v>
      </c>
      <c r="D37" s="119" t="s">
        <v>284</v>
      </c>
      <c r="E37" s="118" t="s">
        <v>206</v>
      </c>
      <c r="F37" s="119" t="s">
        <v>285</v>
      </c>
      <c r="G37" s="118" t="s">
        <v>286</v>
      </c>
      <c r="H37" s="119" t="s">
        <v>287</v>
      </c>
      <c r="I37" s="120" t="s">
        <v>288</v>
      </c>
    </row>
    <row r="38" spans="1:11" ht="17" thickBot="1" x14ac:dyDescent="0.25">
      <c r="A38" s="1"/>
      <c r="B38" s="580"/>
      <c r="C38" s="118" t="s">
        <v>284</v>
      </c>
      <c r="D38" s="119" t="s">
        <v>260</v>
      </c>
      <c r="E38" s="118" t="s">
        <v>285</v>
      </c>
      <c r="F38" s="119" t="s">
        <v>260</v>
      </c>
      <c r="G38" s="118" t="s">
        <v>289</v>
      </c>
      <c r="H38" s="119" t="s">
        <v>290</v>
      </c>
      <c r="I38" s="120" t="s">
        <v>204</v>
      </c>
    </row>
    <row r="39" spans="1:11" ht="16" x14ac:dyDescent="0.2">
      <c r="A39" s="1"/>
      <c r="B39" s="121" t="s">
        <v>263</v>
      </c>
      <c r="C39" s="122">
        <v>6421224</v>
      </c>
      <c r="D39" s="123">
        <v>0.63850317246750243</v>
      </c>
      <c r="E39" s="122">
        <v>33462021</v>
      </c>
      <c r="F39" s="123">
        <v>3.3273417288781997</v>
      </c>
      <c r="G39" s="122">
        <v>5497023</v>
      </c>
      <c r="H39" s="159">
        <v>6576183</v>
      </c>
      <c r="I39" s="160">
        <v>943313</v>
      </c>
    </row>
    <row r="40" spans="1:11" ht="16" x14ac:dyDescent="0.2">
      <c r="A40" s="1"/>
      <c r="B40" s="126" t="s">
        <v>264</v>
      </c>
      <c r="C40" s="161">
        <v>6946172</v>
      </c>
      <c r="D40" s="128">
        <v>0.67886813806502944</v>
      </c>
      <c r="E40" s="132">
        <v>32621293</v>
      </c>
      <c r="F40" s="128">
        <v>3.1881670134548608</v>
      </c>
      <c r="G40" s="129">
        <v>5647452</v>
      </c>
      <c r="H40" s="129">
        <v>5924918</v>
      </c>
      <c r="I40" s="162">
        <v>944993</v>
      </c>
    </row>
    <row r="41" spans="1:11" ht="16" x14ac:dyDescent="0.2">
      <c r="A41" s="1"/>
      <c r="B41" s="126" t="s">
        <v>265</v>
      </c>
      <c r="C41" s="132">
        <v>6919694</v>
      </c>
      <c r="D41" s="128">
        <v>0.67628037165790822</v>
      </c>
      <c r="E41" s="132">
        <v>31263894</v>
      </c>
      <c r="F41" s="128">
        <v>3.0555047454112056</v>
      </c>
      <c r="G41" s="132">
        <v>5958550</v>
      </c>
      <c r="H41" s="129">
        <v>5219486</v>
      </c>
      <c r="I41" s="163">
        <v>935819</v>
      </c>
    </row>
    <row r="42" spans="1:11" ht="16" x14ac:dyDescent="0.2">
      <c r="A42" s="112"/>
      <c r="B42" s="126" t="s">
        <v>266</v>
      </c>
      <c r="C42" s="132">
        <v>7345879</v>
      </c>
      <c r="D42" s="128">
        <v>0.70620142742329328</v>
      </c>
      <c r="E42" s="132">
        <v>30188495</v>
      </c>
      <c r="F42" s="128">
        <v>2.9021929520974892</v>
      </c>
      <c r="G42" s="132">
        <v>6276545</v>
      </c>
      <c r="H42" s="129">
        <v>4902927</v>
      </c>
      <c r="I42" s="163">
        <v>952238</v>
      </c>
    </row>
    <row r="43" spans="1:11" ht="16" x14ac:dyDescent="0.2">
      <c r="A43" s="1"/>
      <c r="B43" s="126" t="s">
        <v>599</v>
      </c>
      <c r="C43" s="129">
        <v>5528463</v>
      </c>
      <c r="D43" s="164">
        <v>0.52827173291105711</v>
      </c>
      <c r="E43" s="129">
        <v>21615878</v>
      </c>
      <c r="F43" s="164">
        <v>2.0655030755300334</v>
      </c>
      <c r="G43" s="129">
        <v>5813804</v>
      </c>
      <c r="H43" s="129">
        <v>3242265</v>
      </c>
      <c r="I43" s="163">
        <v>739642</v>
      </c>
    </row>
    <row r="44" spans="1:11" ht="17" thickBot="1" x14ac:dyDescent="0.25">
      <c r="A44" s="1"/>
      <c r="B44" s="138" t="s">
        <v>267</v>
      </c>
      <c r="C44" s="165"/>
      <c r="D44" s="166"/>
      <c r="E44" s="166"/>
      <c r="F44" s="166"/>
      <c r="G44" s="166"/>
      <c r="H44" s="166"/>
      <c r="I44" s="167"/>
    </row>
    <row r="45" spans="1:11" ht="19" thickBot="1" x14ac:dyDescent="0.25">
      <c r="A45" s="1"/>
      <c r="B45" s="575" t="s">
        <v>291</v>
      </c>
      <c r="C45" s="576"/>
      <c r="D45" s="576"/>
      <c r="E45" s="576"/>
      <c r="F45" s="576"/>
      <c r="G45" s="576"/>
      <c r="H45" s="576"/>
      <c r="I45" s="577"/>
    </row>
    <row r="46" spans="1:11" ht="16" x14ac:dyDescent="0.2">
      <c r="A46" s="1"/>
      <c r="B46" s="578" t="s">
        <v>259</v>
      </c>
      <c r="C46" s="115" t="s">
        <v>168</v>
      </c>
      <c r="D46" s="116" t="s">
        <v>292</v>
      </c>
      <c r="E46" s="115" t="s">
        <v>293</v>
      </c>
      <c r="F46" s="116" t="s">
        <v>168</v>
      </c>
      <c r="G46" s="115" t="s">
        <v>168</v>
      </c>
      <c r="H46" s="116" t="s">
        <v>294</v>
      </c>
      <c r="I46" s="117" t="s">
        <v>295</v>
      </c>
    </row>
    <row r="47" spans="1:11" ht="17" thickBot="1" x14ac:dyDescent="0.25">
      <c r="A47" s="1"/>
      <c r="B47" s="580"/>
      <c r="C47" s="168" t="s">
        <v>296</v>
      </c>
      <c r="D47" s="169" t="s">
        <v>293</v>
      </c>
      <c r="E47" s="168" t="s">
        <v>260</v>
      </c>
      <c r="F47" s="169" t="s">
        <v>297</v>
      </c>
      <c r="G47" s="168" t="s">
        <v>201</v>
      </c>
      <c r="H47" s="169" t="s">
        <v>298</v>
      </c>
      <c r="I47" s="170" t="s">
        <v>299</v>
      </c>
    </row>
    <row r="48" spans="1:11" ht="15" x14ac:dyDescent="0.2">
      <c r="A48" s="1"/>
      <c r="B48" s="171" t="s">
        <v>263</v>
      </c>
      <c r="C48" s="122">
        <v>141704</v>
      </c>
      <c r="D48" s="122">
        <v>2969203</v>
      </c>
      <c r="E48" s="123">
        <v>0.29524675283092844</v>
      </c>
      <c r="F48" s="122">
        <v>763.56</v>
      </c>
      <c r="G48" s="122">
        <v>3038.36</v>
      </c>
      <c r="H48" s="123">
        <v>7.5530868378768634</v>
      </c>
      <c r="I48" s="172">
        <v>0.2513066259429429</v>
      </c>
    </row>
    <row r="49" spans="1:9" ht="15" x14ac:dyDescent="0.2">
      <c r="A49" s="1"/>
      <c r="B49" s="173" t="s">
        <v>264</v>
      </c>
      <c r="C49" s="127">
        <v>146417</v>
      </c>
      <c r="D49" s="127">
        <v>3027660</v>
      </c>
      <c r="E49" s="128">
        <v>0.29590138379728675</v>
      </c>
      <c r="F49" s="174">
        <v>669.43000000000006</v>
      </c>
      <c r="G49" s="175">
        <v>3059.0300000000016</v>
      </c>
      <c r="H49" s="128">
        <v>7.474181464211755</v>
      </c>
      <c r="I49" s="176">
        <v>0.21883734386390449</v>
      </c>
    </row>
    <row r="50" spans="1:9" ht="15" x14ac:dyDescent="0.2">
      <c r="B50" s="173" t="s">
        <v>265</v>
      </c>
      <c r="C50" s="132">
        <v>146864</v>
      </c>
      <c r="D50" s="132">
        <v>3130680</v>
      </c>
      <c r="E50" s="128">
        <v>0.30596980645993593</v>
      </c>
      <c r="F50" s="132">
        <v>793</v>
      </c>
      <c r="G50" s="132">
        <v>3076.9999999999995</v>
      </c>
      <c r="H50" s="128">
        <v>7.5180878792883874</v>
      </c>
      <c r="I50" s="176">
        <v>0.25771855703607416</v>
      </c>
    </row>
    <row r="51" spans="1:9" ht="15" x14ac:dyDescent="0.2">
      <c r="B51" s="173" t="s">
        <v>266</v>
      </c>
      <c r="C51" s="132">
        <v>155045</v>
      </c>
      <c r="D51" s="132">
        <v>3366256</v>
      </c>
      <c r="E51" s="128">
        <v>0.32361747209179809</v>
      </c>
      <c r="F51" s="132">
        <v>799.95</v>
      </c>
      <c r="G51" s="132">
        <v>3108.4500000000007</v>
      </c>
      <c r="H51" s="128">
        <v>7.4708276132575033</v>
      </c>
      <c r="I51" s="176">
        <v>0.25734690923128883</v>
      </c>
    </row>
    <row r="52" spans="1:9" ht="16" x14ac:dyDescent="0.2">
      <c r="B52" s="126" t="s">
        <v>599</v>
      </c>
      <c r="C52" s="132">
        <v>112056</v>
      </c>
      <c r="D52" s="132">
        <v>2680789</v>
      </c>
      <c r="E52" s="164">
        <v>0.25616252665503952</v>
      </c>
      <c r="F52" s="132">
        <v>771.01</v>
      </c>
      <c r="G52" s="132">
        <v>3120.4999999999995</v>
      </c>
      <c r="H52" s="128">
        <v>7.4544766897641956</v>
      </c>
      <c r="I52" s="176">
        <v>0.24707899375100148</v>
      </c>
    </row>
    <row r="53" spans="1:9" ht="16" thickBot="1" x14ac:dyDescent="0.25">
      <c r="B53" s="177" t="s">
        <v>267</v>
      </c>
      <c r="C53" s="166"/>
      <c r="D53" s="166"/>
      <c r="E53" s="166"/>
      <c r="F53" s="166"/>
      <c r="G53" s="166"/>
      <c r="H53" s="166"/>
      <c r="I53" s="167"/>
    </row>
    <row r="55" spans="1:9" x14ac:dyDescent="0.15">
      <c r="B55" s="178"/>
    </row>
    <row r="56" spans="1:9" ht="15" x14ac:dyDescent="0.2">
      <c r="B56" s="8" t="s">
        <v>300</v>
      </c>
    </row>
    <row r="57" spans="1:9" ht="15" x14ac:dyDescent="0.2">
      <c r="B57" s="114" t="s">
        <v>301</v>
      </c>
    </row>
    <row r="58" spans="1:9" x14ac:dyDescent="0.15">
      <c r="B58" s="581" t="s">
        <v>302</v>
      </c>
      <c r="C58" s="581"/>
      <c r="D58" s="581"/>
      <c r="E58" s="581"/>
      <c r="F58" s="581"/>
      <c r="G58" s="581"/>
      <c r="H58" s="581"/>
      <c r="I58" s="581"/>
    </row>
    <row r="59" spans="1:9" ht="18.75" customHeight="1" x14ac:dyDescent="0.15">
      <c r="B59" s="581"/>
      <c r="C59" s="581"/>
      <c r="D59" s="581"/>
      <c r="E59" s="581"/>
      <c r="F59" s="581"/>
      <c r="G59" s="581"/>
      <c r="H59" s="581"/>
      <c r="I59" s="581"/>
    </row>
  </sheetData>
  <mergeCells count="15">
    <mergeCell ref="B35:I35"/>
    <mergeCell ref="B36:B38"/>
    <mergeCell ref="B45:I45"/>
    <mergeCell ref="B46:B47"/>
    <mergeCell ref="B58:I59"/>
    <mergeCell ref="B7:I7"/>
    <mergeCell ref="B8:B10"/>
    <mergeCell ref="B17:I17"/>
    <mergeCell ref="B18:B19"/>
    <mergeCell ref="B26:I26"/>
    <mergeCell ref="B1:I1"/>
    <mergeCell ref="A2:I2"/>
    <mergeCell ref="A3:I3"/>
    <mergeCell ref="B4:I4"/>
    <mergeCell ref="B6:I6"/>
  </mergeCells>
  <pageMargins left="0.7" right="0.7" top="0.75" bottom="0.75" header="0.3" footer="0.3"/>
  <pageSetup scale="63" orientation="portrait" horizontalDpi="0" verticalDpi="0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4997355C-1496-C343-A501-B683640554E9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Summary!C20:C24</xm:f>
              <xm:sqref>C25</xm:sqref>
            </x14:sparkline>
            <x14:sparkline>
              <xm:f>Summary!D20:D24</xm:f>
              <xm:sqref>D25</xm:sqref>
            </x14:sparkline>
            <x14:sparkline>
              <xm:f>Summary!E20:E24</xm:f>
              <xm:sqref>E25</xm:sqref>
            </x14:sparkline>
            <x14:sparkline>
              <xm:f>Summary!F20:F24</xm:f>
              <xm:sqref>F25</xm:sqref>
            </x14:sparkline>
            <x14:sparkline>
              <xm:f>Summary!G20:G24</xm:f>
              <xm:sqref>G25</xm:sqref>
            </x14:sparkline>
            <x14:sparkline>
              <xm:f>Summary!H20:H24</xm:f>
              <xm:sqref>H25</xm:sqref>
            </x14:sparkline>
            <x14:sparkline>
              <xm:f>Summary!I20:I24</xm:f>
              <xm:sqref>I25</xm:sqref>
            </x14:sparkline>
          </x14:sparklines>
        </x14:sparklineGroup>
        <x14:sparklineGroup manualMax="0" manualMin="0" displayEmptyCellsAs="gap" xr2:uid="{B5A31E08-569D-DB4B-A200-A7DB8FF7E93E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Summary!C29:C33</xm:f>
              <xm:sqref>C34</xm:sqref>
            </x14:sparkline>
            <x14:sparkline>
              <xm:f>Summary!D29:D33</xm:f>
              <xm:sqref>D34</xm:sqref>
            </x14:sparkline>
            <x14:sparkline>
              <xm:f>Summary!E29:E33</xm:f>
              <xm:sqref>E34</xm:sqref>
            </x14:sparkline>
            <x14:sparkline>
              <xm:f>Summary!F29:F33</xm:f>
              <xm:sqref>F34</xm:sqref>
            </x14:sparkline>
            <x14:sparkline>
              <xm:f>Summary!G29:G33</xm:f>
              <xm:sqref>G34</xm:sqref>
            </x14:sparkline>
            <x14:sparkline>
              <xm:f>Summary!H29:H33</xm:f>
              <xm:sqref>H34</xm:sqref>
            </x14:sparkline>
            <x14:sparkline>
              <xm:f>Summary!I29:I33</xm:f>
              <xm:sqref>I34</xm:sqref>
            </x14:sparkline>
          </x14:sparklines>
        </x14:sparklineGroup>
        <x14:sparklineGroup manualMax="0" manualMin="0" displayEmptyCellsAs="gap" xr2:uid="{F45FA528-3A2B-C94C-BC83-F416CDD20718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Summary!C39:C43</xm:f>
              <xm:sqref>C44</xm:sqref>
            </x14:sparkline>
            <x14:sparkline>
              <xm:f>Summary!D39:D43</xm:f>
              <xm:sqref>D44</xm:sqref>
            </x14:sparkline>
            <x14:sparkline>
              <xm:f>Summary!E39:E43</xm:f>
              <xm:sqref>E44</xm:sqref>
            </x14:sparkline>
            <x14:sparkline>
              <xm:f>Summary!F39:F43</xm:f>
              <xm:sqref>F44</xm:sqref>
            </x14:sparkline>
            <x14:sparkline>
              <xm:f>Summary!G39:G43</xm:f>
              <xm:sqref>G44</xm:sqref>
            </x14:sparkline>
            <x14:sparkline>
              <xm:f>Summary!H39:H43</xm:f>
              <xm:sqref>H44</xm:sqref>
            </x14:sparkline>
            <x14:sparkline>
              <xm:f>Summary!I39:I43</xm:f>
              <xm:sqref>I44</xm:sqref>
            </x14:sparkline>
          </x14:sparklines>
        </x14:sparklineGroup>
        <x14:sparklineGroup manualMax="0" manualMin="0" displayEmptyCellsAs="gap" xr2:uid="{31FFC374-F779-F84E-B0C3-CA19E8C0DCBB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Summary!C48:C52</xm:f>
              <xm:sqref>C53</xm:sqref>
            </x14:sparkline>
            <x14:sparkline>
              <xm:f>Summary!D48:D52</xm:f>
              <xm:sqref>D53</xm:sqref>
            </x14:sparkline>
            <x14:sparkline>
              <xm:f>Summary!E48:E52</xm:f>
              <xm:sqref>E53</xm:sqref>
            </x14:sparkline>
            <x14:sparkline>
              <xm:f>Summary!F48:F52</xm:f>
              <xm:sqref>F53</xm:sqref>
            </x14:sparkline>
            <x14:sparkline>
              <xm:f>Summary!G48:G52</xm:f>
              <xm:sqref>G53</xm:sqref>
            </x14:sparkline>
            <x14:sparkline>
              <xm:f>Summary!H48:H52</xm:f>
              <xm:sqref>H53</xm:sqref>
            </x14:sparkline>
            <x14:sparkline>
              <xm:f>Summary!I48:I52</xm:f>
              <xm:sqref>I53</xm:sqref>
            </x14:sparkline>
          </x14:sparklines>
        </x14:sparklineGroup>
        <x14:sparklineGroup manualMax="0" manualMin="0" displayEmptyCellsAs="gap" negative="1" xr2:uid="{7BDE243D-8231-6748-BA68-B2DA7EE6F2CB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Summary!C11:C15</xm:f>
              <xm:sqref>C16</xm:sqref>
            </x14:sparkline>
            <x14:sparkline>
              <xm:f>Summary!D11:D15</xm:f>
              <xm:sqref>D16</xm:sqref>
            </x14:sparkline>
            <x14:sparkline>
              <xm:f>Summary!E11:E15</xm:f>
              <xm:sqref>E16</xm:sqref>
            </x14:sparkline>
            <x14:sparkline>
              <xm:f>Summary!F11:F15</xm:f>
              <xm:sqref>F16</xm:sqref>
            </x14:sparkline>
            <x14:sparkline>
              <xm:f>Summary!G11:G15</xm:f>
              <xm:sqref>G16</xm:sqref>
            </x14:sparkline>
            <x14:sparkline>
              <xm:f>Summary!H11:H15</xm:f>
              <xm:sqref>H16</xm:sqref>
            </x14:sparkline>
            <x14:sparkline>
              <xm:f>Summary!I11:I15</xm:f>
              <xm:sqref>I16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3"/>
  <sheetViews>
    <sheetView workbookViewId="0">
      <pane ySplit="5" topLeftCell="A6" activePane="bottomLeft" state="frozen"/>
      <selection pane="bottomLeft" sqref="A1:XFD1048576"/>
    </sheetView>
  </sheetViews>
  <sheetFormatPr baseColWidth="10" defaultColWidth="10.83203125" defaultRowHeight="14" x14ac:dyDescent="0.2"/>
  <cols>
    <col min="1" max="1" width="8.33203125" style="11" customWidth="1"/>
    <col min="2" max="2" width="10" style="1" bestFit="1" customWidth="1"/>
    <col min="3" max="3" width="32" style="1" customWidth="1"/>
    <col min="4" max="4" width="10" style="1" bestFit="1" customWidth="1"/>
    <col min="5" max="5" width="12" style="1" customWidth="1"/>
    <col min="6" max="6" width="13.83203125" style="1" customWidth="1"/>
    <col min="7" max="7" width="10" style="1" bestFit="1" customWidth="1"/>
    <col min="8" max="10" width="13.33203125" style="1" customWidth="1"/>
    <col min="11" max="11" width="13.1640625" style="1" customWidth="1"/>
    <col min="12" max="12" width="12.33203125" style="1" customWidth="1"/>
    <col min="13" max="13" width="12.6640625" style="1" customWidth="1"/>
    <col min="14" max="16384" width="10.83203125" style="1"/>
  </cols>
  <sheetData>
    <row r="1" spans="1:13" s="15" customFormat="1" ht="13" x14ac:dyDescent="0.15">
      <c r="A1" s="14"/>
    </row>
    <row r="2" spans="1:13" s="15" customFormat="1" ht="18" x14ac:dyDescent="0.2">
      <c r="A2" s="14"/>
      <c r="B2" s="2"/>
      <c r="C2" s="2"/>
      <c r="D2" s="206"/>
      <c r="E2" s="612" t="s">
        <v>346</v>
      </c>
      <c r="F2" s="612"/>
      <c r="G2" s="612"/>
      <c r="H2" s="612"/>
      <c r="I2" s="612"/>
    </row>
    <row r="3" spans="1:13" s="15" customFormat="1" ht="16" x14ac:dyDescent="0.2">
      <c r="A3" s="14"/>
      <c r="C3" s="207"/>
      <c r="D3" s="208"/>
      <c r="E3" s="613" t="s">
        <v>347</v>
      </c>
      <c r="F3" s="613"/>
      <c r="G3" s="613"/>
      <c r="H3" s="613"/>
      <c r="I3" s="613"/>
      <c r="M3" s="6" t="s">
        <v>173</v>
      </c>
    </row>
    <row r="4" spans="1:13" s="15" customFormat="1" ht="47" customHeight="1" thickBot="1" x14ac:dyDescent="0.25">
      <c r="A4" s="14"/>
      <c r="B4" s="209"/>
      <c r="C4" s="207"/>
      <c r="D4" s="208"/>
      <c r="E4" s="614"/>
      <c r="F4" s="614"/>
      <c r="G4" s="614"/>
      <c r="H4" s="614"/>
      <c r="I4" s="614"/>
      <c r="M4" s="9" t="s">
        <v>192</v>
      </c>
    </row>
    <row r="5" spans="1:13" s="15" customFormat="1" ht="61" customHeight="1" thickBot="1" x14ac:dyDescent="0.25">
      <c r="A5" s="14"/>
      <c r="B5" s="310" t="s">
        <v>323</v>
      </c>
      <c r="C5" s="311" t="s">
        <v>324</v>
      </c>
      <c r="D5" s="311" t="s">
        <v>333</v>
      </c>
      <c r="E5" s="334" t="s">
        <v>348</v>
      </c>
      <c r="F5" s="335" t="s">
        <v>349</v>
      </c>
      <c r="G5" s="334" t="s">
        <v>350</v>
      </c>
      <c r="H5" s="311" t="s">
        <v>246</v>
      </c>
      <c r="I5" s="311" t="s">
        <v>351</v>
      </c>
      <c r="J5" s="311" t="s">
        <v>248</v>
      </c>
      <c r="K5" s="311" t="s">
        <v>249</v>
      </c>
      <c r="L5" s="311" t="s">
        <v>245</v>
      </c>
      <c r="M5" s="312" t="s">
        <v>247</v>
      </c>
    </row>
    <row r="6" spans="1:13" x14ac:dyDescent="0.2">
      <c r="A6" s="33"/>
      <c r="B6" s="246" t="s">
        <v>1</v>
      </c>
      <c r="C6" s="247" t="s">
        <v>0</v>
      </c>
      <c r="D6" s="247" t="s">
        <v>2</v>
      </c>
      <c r="E6" s="382">
        <v>0.57341506025880196</v>
      </c>
      <c r="F6" s="382">
        <v>5.6101388765508867E-2</v>
      </c>
      <c r="G6" s="382">
        <v>0.37048355097568919</v>
      </c>
      <c r="H6" s="337">
        <v>0.54218200000000005</v>
      </c>
      <c r="I6" s="394">
        <v>1.0233822433135147</v>
      </c>
      <c r="J6" s="338">
        <v>0.45836590968320634</v>
      </c>
      <c r="K6" s="338">
        <v>1.3879040224973787</v>
      </c>
      <c r="L6" s="337">
        <v>0.30511240000000001</v>
      </c>
      <c r="M6" s="339">
        <v>0.69457290000000005</v>
      </c>
    </row>
    <row r="7" spans="1:13" x14ac:dyDescent="0.2">
      <c r="A7" s="33"/>
      <c r="B7" s="248" t="s">
        <v>4</v>
      </c>
      <c r="C7" s="53" t="s">
        <v>3</v>
      </c>
      <c r="D7" s="53" t="s">
        <v>5</v>
      </c>
      <c r="E7" s="355">
        <v>0.60277868357326514</v>
      </c>
      <c r="F7" s="355">
        <v>4.5914030801798289E-2</v>
      </c>
      <c r="G7" s="355">
        <v>0.35130728562493652</v>
      </c>
      <c r="H7" s="341">
        <v>0.47388609999999998</v>
      </c>
      <c r="I7" s="80">
        <v>2.4692379783260074</v>
      </c>
      <c r="J7" s="342">
        <v>1.9015298512387968</v>
      </c>
      <c r="K7" s="342">
        <v>7.0750669887406117</v>
      </c>
      <c r="L7" s="341">
        <v>0.45851439999999999</v>
      </c>
      <c r="M7" s="343">
        <v>0.54125259999999997</v>
      </c>
    </row>
    <row r="8" spans="1:13" x14ac:dyDescent="0.2">
      <c r="A8" s="33"/>
      <c r="B8" s="248" t="s">
        <v>7</v>
      </c>
      <c r="C8" s="53" t="s">
        <v>6</v>
      </c>
      <c r="D8" s="53" t="s">
        <v>2</v>
      </c>
      <c r="E8" s="355">
        <v>0.53148320895522383</v>
      </c>
      <c r="F8" s="355">
        <v>8.7259017412935319E-2</v>
      </c>
      <c r="G8" s="355">
        <v>0.38125777363184077</v>
      </c>
      <c r="H8" s="341">
        <v>0.34326659999999998</v>
      </c>
      <c r="I8" s="80">
        <v>1.3412574288395371</v>
      </c>
      <c r="J8" s="342">
        <v>1.8778803044520904</v>
      </c>
      <c r="K8" s="342">
        <v>0</v>
      </c>
      <c r="L8" s="341">
        <v>0.61591320000000005</v>
      </c>
      <c r="M8" s="343">
        <v>0.38348640000000001</v>
      </c>
    </row>
    <row r="9" spans="1:13" x14ac:dyDescent="0.2">
      <c r="A9" s="33"/>
      <c r="B9" s="248" t="s">
        <v>9</v>
      </c>
      <c r="C9" s="53" t="s">
        <v>8</v>
      </c>
      <c r="D9" s="53" t="s">
        <v>5</v>
      </c>
      <c r="E9" s="355">
        <v>0.62349359826277961</v>
      </c>
      <c r="F9" s="355">
        <v>4.995511512093842E-2</v>
      </c>
      <c r="G9" s="355">
        <v>0.32655128661628191</v>
      </c>
      <c r="H9" s="341">
        <v>0.5824317</v>
      </c>
      <c r="I9" s="80">
        <v>1.2871260925134587</v>
      </c>
      <c r="J9" s="342">
        <v>0.47923417549929642</v>
      </c>
      <c r="K9" s="342">
        <v>1.1167198130623943</v>
      </c>
      <c r="L9" s="341">
        <v>0.34554970000000002</v>
      </c>
      <c r="M9" s="343">
        <v>0.65418750000000003</v>
      </c>
    </row>
    <row r="10" spans="1:13" x14ac:dyDescent="0.2">
      <c r="A10" s="33"/>
      <c r="B10" s="248" t="s">
        <v>11</v>
      </c>
      <c r="C10" s="53" t="s">
        <v>10</v>
      </c>
      <c r="D10" s="53" t="s">
        <v>5</v>
      </c>
      <c r="E10" s="355">
        <v>0.78432480531036675</v>
      </c>
      <c r="F10" s="355">
        <v>1.593239934269922E-2</v>
      </c>
      <c r="G10" s="355">
        <v>0.19974279534693401</v>
      </c>
      <c r="H10" s="341">
        <v>0.53207559999999998</v>
      </c>
      <c r="I10" s="80">
        <v>2.96310623556582</v>
      </c>
      <c r="J10" s="342">
        <v>2.0707467282525021</v>
      </c>
      <c r="K10" s="342">
        <v>1.0392609699769053</v>
      </c>
      <c r="L10" s="341">
        <v>0.43732270000000001</v>
      </c>
      <c r="M10" s="343">
        <v>0.56236629999999999</v>
      </c>
    </row>
    <row r="11" spans="1:13" x14ac:dyDescent="0.2">
      <c r="A11" s="33"/>
      <c r="B11" s="248" t="s">
        <v>13</v>
      </c>
      <c r="C11" s="53" t="s">
        <v>12</v>
      </c>
      <c r="D11" s="53" t="s">
        <v>5</v>
      </c>
      <c r="E11" s="355">
        <v>0.61388992190405356</v>
      </c>
      <c r="F11" s="355">
        <v>2.5939010784678321E-2</v>
      </c>
      <c r="G11" s="355">
        <v>0.36017106731126813</v>
      </c>
      <c r="H11" s="341">
        <v>0.48071750000000002</v>
      </c>
      <c r="I11" s="80">
        <v>1.4602226445832203</v>
      </c>
      <c r="J11" s="342">
        <v>1.1062237909916433</v>
      </c>
      <c r="K11" s="342">
        <v>0.48269828340422966</v>
      </c>
      <c r="L11" s="341">
        <v>0.47659580000000001</v>
      </c>
      <c r="M11" s="343">
        <v>0.52295729999999996</v>
      </c>
    </row>
    <row r="12" spans="1:13" x14ac:dyDescent="0.2">
      <c r="A12" s="33"/>
      <c r="B12" s="248" t="s">
        <v>15</v>
      </c>
      <c r="C12" s="53" t="s">
        <v>14</v>
      </c>
      <c r="D12" s="53" t="s">
        <v>2</v>
      </c>
      <c r="E12" s="355">
        <v>0.70648311748830162</v>
      </c>
      <c r="F12" s="355">
        <v>2.6017901869793991E-3</v>
      </c>
      <c r="G12" s="355">
        <v>0.29091509232471896</v>
      </c>
      <c r="H12" s="341">
        <v>0.35354239999999998</v>
      </c>
      <c r="I12" s="80">
        <v>1.4939231327048585</v>
      </c>
      <c r="J12" s="342">
        <v>2.0974039158810731</v>
      </c>
      <c r="K12" s="342">
        <v>0.1160261058738216</v>
      </c>
      <c r="L12" s="341">
        <v>0.60975990000000002</v>
      </c>
      <c r="M12" s="343">
        <v>0.3896154</v>
      </c>
    </row>
    <row r="13" spans="1:13" x14ac:dyDescent="0.2">
      <c r="A13" s="33"/>
      <c r="B13" s="248" t="s">
        <v>16</v>
      </c>
      <c r="C13" s="53" t="s">
        <v>17</v>
      </c>
      <c r="D13" s="53" t="s">
        <v>2</v>
      </c>
      <c r="E13" s="355">
        <v>0.49559546607318461</v>
      </c>
      <c r="F13" s="355">
        <v>5.6798302365302006E-2</v>
      </c>
      <c r="G13" s="355">
        <v>0.44760623156151336</v>
      </c>
      <c r="H13" s="341">
        <v>0.41628419999999999</v>
      </c>
      <c r="I13" s="80">
        <v>1.0633461750137589</v>
      </c>
      <c r="J13" s="342">
        <v>1.1841607044578977</v>
      </c>
      <c r="K13" s="342">
        <v>0.48431480462300497</v>
      </c>
      <c r="L13" s="341">
        <v>0.54523949999999999</v>
      </c>
      <c r="M13" s="343">
        <v>0.45436409999999999</v>
      </c>
    </row>
    <row r="14" spans="1:13" x14ac:dyDescent="0.2">
      <c r="A14" s="33"/>
      <c r="B14" s="248" t="s">
        <v>19</v>
      </c>
      <c r="C14" s="53" t="s">
        <v>18</v>
      </c>
      <c r="D14" s="53" t="s">
        <v>2</v>
      </c>
      <c r="E14" s="355">
        <v>0.6021000581305509</v>
      </c>
      <c r="F14" s="355">
        <v>8.2699906549620686E-2</v>
      </c>
      <c r="G14" s="355">
        <v>0.31520003531982843</v>
      </c>
      <c r="H14" s="341">
        <v>0.5327132</v>
      </c>
      <c r="I14" s="80">
        <v>0.94923482038709495</v>
      </c>
      <c r="J14" s="342">
        <v>0.63830158763419453</v>
      </c>
      <c r="K14" s="342">
        <v>1.0826366042928286</v>
      </c>
      <c r="L14" s="341">
        <v>0.41438429999999998</v>
      </c>
      <c r="M14" s="343">
        <v>0.58525899999999997</v>
      </c>
    </row>
    <row r="15" spans="1:13" x14ac:dyDescent="0.2">
      <c r="A15" s="33"/>
      <c r="B15" s="248" t="s">
        <v>21</v>
      </c>
      <c r="C15" s="53" t="s">
        <v>20</v>
      </c>
      <c r="D15" s="53" t="s">
        <v>2</v>
      </c>
      <c r="E15" s="355">
        <v>0.56683162565925516</v>
      </c>
      <c r="F15" s="355">
        <v>5.2210260407095983E-2</v>
      </c>
      <c r="G15" s="355">
        <v>0.38095811393364887</v>
      </c>
      <c r="H15" s="341">
        <v>0.64218249999999999</v>
      </c>
      <c r="I15" s="80">
        <v>1.8025310383424897</v>
      </c>
      <c r="J15" s="342">
        <v>0.59579530874632125</v>
      </c>
      <c r="K15" s="342">
        <v>0</v>
      </c>
      <c r="L15" s="341">
        <v>0.27072800000000002</v>
      </c>
      <c r="M15" s="343">
        <v>0.72914179999999995</v>
      </c>
    </row>
    <row r="16" spans="1:13" x14ac:dyDescent="0.2">
      <c r="A16" s="33"/>
      <c r="B16" s="248" t="s">
        <v>24</v>
      </c>
      <c r="C16" s="53" t="s">
        <v>23</v>
      </c>
      <c r="D16" s="53" t="s">
        <v>2</v>
      </c>
      <c r="E16" s="355">
        <v>0.57410549965343338</v>
      </c>
      <c r="F16" s="355">
        <v>6.9313320108033177E-2</v>
      </c>
      <c r="G16" s="355">
        <v>0.35658118023853341</v>
      </c>
      <c r="H16" s="341">
        <v>0.48190509999999998</v>
      </c>
      <c r="I16" s="80">
        <v>1.3705272812639901</v>
      </c>
      <c r="J16" s="342">
        <v>1.1746721553126671</v>
      </c>
      <c r="K16" s="342">
        <v>1.0045532467816081</v>
      </c>
      <c r="L16" s="341">
        <v>0.48578280000000001</v>
      </c>
      <c r="M16" s="343">
        <v>0.51386779999999999</v>
      </c>
    </row>
    <row r="17" spans="1:13" x14ac:dyDescent="0.2">
      <c r="A17" s="33"/>
      <c r="B17" s="248" t="s">
        <v>26</v>
      </c>
      <c r="C17" s="53" t="s">
        <v>25</v>
      </c>
      <c r="D17" s="53" t="s">
        <v>2</v>
      </c>
      <c r="E17" s="355">
        <v>0.508508331224925</v>
      </c>
      <c r="F17" s="355">
        <v>6.1423356345104277E-2</v>
      </c>
      <c r="G17" s="355">
        <v>0.43006831242997073</v>
      </c>
      <c r="H17" s="341">
        <v>0.65538160000000001</v>
      </c>
      <c r="I17" s="80">
        <v>1.2971541094284778</v>
      </c>
      <c r="J17" s="342">
        <v>0.40142997796427399</v>
      </c>
      <c r="K17" s="342">
        <v>0.6048103521027709</v>
      </c>
      <c r="L17" s="341">
        <v>0.2931108</v>
      </c>
      <c r="M17" s="343">
        <v>0.70666660000000003</v>
      </c>
    </row>
    <row r="18" spans="1:13" x14ac:dyDescent="0.2">
      <c r="A18" s="33"/>
      <c r="B18" s="248" t="s">
        <v>28</v>
      </c>
      <c r="C18" s="53" t="s">
        <v>27</v>
      </c>
      <c r="D18" s="53" t="s">
        <v>2</v>
      </c>
      <c r="E18" s="355">
        <v>0.59160249891035888</v>
      </c>
      <c r="F18" s="355">
        <v>8.1417986343164314E-2</v>
      </c>
      <c r="G18" s="355">
        <v>0.32697951474647685</v>
      </c>
      <c r="H18" s="341">
        <v>0.34105439999999998</v>
      </c>
      <c r="I18" s="80">
        <v>1.2322023177266705</v>
      </c>
      <c r="J18" s="342">
        <v>1.7192948955113441</v>
      </c>
      <c r="K18" s="342">
        <v>1.802145866402511</v>
      </c>
      <c r="L18" s="341">
        <v>0.59790299999999996</v>
      </c>
      <c r="M18" s="343">
        <v>0.4017964</v>
      </c>
    </row>
    <row r="19" spans="1:13" x14ac:dyDescent="0.2">
      <c r="A19" s="33"/>
      <c r="B19" s="248" t="s">
        <v>30</v>
      </c>
      <c r="C19" s="53" t="s">
        <v>29</v>
      </c>
      <c r="D19" s="53" t="s">
        <v>2</v>
      </c>
      <c r="E19" s="355">
        <v>0.55858069589148807</v>
      </c>
      <c r="F19" s="355">
        <v>6.0448201297424807E-2</v>
      </c>
      <c r="G19" s="355">
        <v>0.38097110281108709</v>
      </c>
      <c r="H19" s="341">
        <v>0.23817079999999999</v>
      </c>
      <c r="I19" s="80">
        <v>1.7359552958239133</v>
      </c>
      <c r="J19" s="342">
        <v>4.5889604572793585</v>
      </c>
      <c r="K19" s="342">
        <v>1.7915795759928337</v>
      </c>
      <c r="L19" s="341">
        <v>0.74046780000000001</v>
      </c>
      <c r="M19" s="343">
        <v>0.2589996</v>
      </c>
    </row>
    <row r="20" spans="1:13" x14ac:dyDescent="0.2">
      <c r="A20" s="33"/>
      <c r="B20" s="248" t="s">
        <v>32</v>
      </c>
      <c r="C20" s="53" t="s">
        <v>31</v>
      </c>
      <c r="D20" s="53" t="s">
        <v>2</v>
      </c>
      <c r="E20" s="355">
        <v>0.50435197491735673</v>
      </c>
      <c r="F20" s="355">
        <v>6.9365777187063354E-2</v>
      </c>
      <c r="G20" s="355">
        <v>0.42628224789557989</v>
      </c>
      <c r="H20" s="341">
        <v>0.39824159999999997</v>
      </c>
      <c r="I20" s="80">
        <v>1.240079113522834</v>
      </c>
      <c r="J20" s="342">
        <v>1.2181200395567615</v>
      </c>
      <c r="K20" s="342">
        <v>1.859505878574266</v>
      </c>
      <c r="L20" s="341">
        <v>0.49161120000000003</v>
      </c>
      <c r="M20" s="343">
        <v>0.50812820000000003</v>
      </c>
    </row>
    <row r="21" spans="1:13" x14ac:dyDescent="0.2">
      <c r="A21" s="33"/>
      <c r="B21" s="248" t="s">
        <v>34</v>
      </c>
      <c r="C21" s="53" t="s">
        <v>33</v>
      </c>
      <c r="D21" s="53" t="s">
        <v>35</v>
      </c>
      <c r="E21" s="355">
        <v>0.49103440730813414</v>
      </c>
      <c r="F21" s="355">
        <v>5.239866528089273E-2</v>
      </c>
      <c r="G21" s="355">
        <v>0.45656692741097316</v>
      </c>
      <c r="H21" s="341">
        <v>0.46853820000000002</v>
      </c>
      <c r="I21" s="80">
        <v>2.872609563318091</v>
      </c>
      <c r="J21" s="342">
        <v>2.2833325476515971</v>
      </c>
      <c r="K21" s="342">
        <v>2.4356133817313284</v>
      </c>
      <c r="L21" s="341">
        <v>0.46811779999999997</v>
      </c>
      <c r="M21" s="343">
        <v>0.53165150000000005</v>
      </c>
    </row>
    <row r="22" spans="1:13" x14ac:dyDescent="0.2">
      <c r="A22" s="33"/>
      <c r="B22" s="248" t="s">
        <v>37</v>
      </c>
      <c r="C22" s="53" t="s">
        <v>36</v>
      </c>
      <c r="D22" s="53" t="s">
        <v>2</v>
      </c>
      <c r="E22" s="355">
        <v>0.51574386586938437</v>
      </c>
      <c r="F22" s="355">
        <v>7.2040267671154137E-2</v>
      </c>
      <c r="G22" s="355">
        <v>0.41221586645946146</v>
      </c>
      <c r="H22" s="341">
        <v>0.67789920000000004</v>
      </c>
      <c r="I22" s="80">
        <v>0.7149534707163282</v>
      </c>
      <c r="J22" s="342">
        <v>0.14020157385813456</v>
      </c>
      <c r="K22" s="342">
        <v>1.4120171478708363</v>
      </c>
      <c r="L22" s="341">
        <v>0.16921059999999999</v>
      </c>
      <c r="M22" s="343">
        <v>0.83068509999999995</v>
      </c>
    </row>
    <row r="23" spans="1:13" x14ac:dyDescent="0.2">
      <c r="A23" s="33"/>
      <c r="B23" s="248" t="s">
        <v>39</v>
      </c>
      <c r="C23" s="53" t="s">
        <v>38</v>
      </c>
      <c r="D23" s="53" t="s">
        <v>2</v>
      </c>
      <c r="E23" s="355">
        <v>0.60727706988923336</v>
      </c>
      <c r="F23" s="355">
        <v>7.4698979983127536E-2</v>
      </c>
      <c r="G23" s="355">
        <v>0.31802395012763907</v>
      </c>
      <c r="H23" s="341">
        <v>0.39600580000000002</v>
      </c>
      <c r="I23" s="80">
        <v>1.2056403143781784</v>
      </c>
      <c r="J23" s="342">
        <v>1.4210422032890826</v>
      </c>
      <c r="K23" s="342">
        <v>15.071659731853908</v>
      </c>
      <c r="L23" s="341">
        <v>0.54887969999999997</v>
      </c>
      <c r="M23" s="343">
        <v>0.4507081</v>
      </c>
    </row>
    <row r="24" spans="1:13" x14ac:dyDescent="0.2">
      <c r="A24" s="33"/>
      <c r="B24" s="248" t="s">
        <v>41</v>
      </c>
      <c r="C24" s="53" t="s">
        <v>40</v>
      </c>
      <c r="D24" s="53" t="s">
        <v>2</v>
      </c>
      <c r="E24" s="355">
        <v>0.63443414639586893</v>
      </c>
      <c r="F24" s="355">
        <v>3.8322124446526364E-2</v>
      </c>
      <c r="G24" s="355">
        <v>0.32724372915760475</v>
      </c>
      <c r="H24" s="341">
        <v>0.39289849999999998</v>
      </c>
      <c r="I24" s="80">
        <v>0.99402439024390243</v>
      </c>
      <c r="J24" s="342">
        <v>1.1926829268292682</v>
      </c>
      <c r="K24" s="342">
        <v>0</v>
      </c>
      <c r="L24" s="341">
        <v>0.55444689999999996</v>
      </c>
      <c r="M24" s="343">
        <v>0.44514559999999997</v>
      </c>
    </row>
    <row r="25" spans="1:13" x14ac:dyDescent="0.2">
      <c r="A25" s="33"/>
      <c r="B25" s="248" t="s">
        <v>43</v>
      </c>
      <c r="C25" s="53" t="s">
        <v>42</v>
      </c>
      <c r="D25" s="53" t="s">
        <v>2</v>
      </c>
      <c r="E25" s="355">
        <v>0.64057687642877614</v>
      </c>
      <c r="F25" s="355">
        <v>5.2233485001065838E-2</v>
      </c>
      <c r="G25" s="355">
        <v>0.30718963857015796</v>
      </c>
      <c r="H25" s="341">
        <v>0.50005880000000003</v>
      </c>
      <c r="I25" s="80">
        <v>2.4186712180205165</v>
      </c>
      <c r="J25" s="342">
        <v>1.9170978007715966</v>
      </c>
      <c r="K25" s="342">
        <v>5.2625028890429713</v>
      </c>
      <c r="L25" s="341">
        <v>0.4660031</v>
      </c>
      <c r="M25" s="343">
        <v>0.53366979999999997</v>
      </c>
    </row>
    <row r="26" spans="1:13" x14ac:dyDescent="0.2">
      <c r="A26" s="33"/>
      <c r="B26" s="248" t="s">
        <v>45</v>
      </c>
      <c r="C26" s="53" t="s">
        <v>44</v>
      </c>
      <c r="D26" s="53" t="s">
        <v>5</v>
      </c>
      <c r="E26" s="355">
        <v>0.63563612765602007</v>
      </c>
      <c r="F26" s="355">
        <v>4.5361964057389952E-2</v>
      </c>
      <c r="G26" s="355">
        <v>0.31900190828658997</v>
      </c>
      <c r="H26" s="341">
        <v>0.68782989999999999</v>
      </c>
      <c r="I26" s="80">
        <v>1.6622468106012465</v>
      </c>
      <c r="J26" s="342">
        <v>0.41982046448539739</v>
      </c>
      <c r="K26" s="342">
        <v>0.84374215666903418</v>
      </c>
      <c r="L26" s="341">
        <v>0.2222983</v>
      </c>
      <c r="M26" s="343">
        <v>0.77748729999999999</v>
      </c>
    </row>
    <row r="27" spans="1:13" x14ac:dyDescent="0.2">
      <c r="A27" s="33"/>
      <c r="B27" s="248" t="s">
        <v>47</v>
      </c>
      <c r="C27" s="53" t="s">
        <v>46</v>
      </c>
      <c r="D27" s="53" t="s">
        <v>2</v>
      </c>
      <c r="E27" s="355">
        <v>0.51175696698258633</v>
      </c>
      <c r="F27" s="355">
        <v>7.5204108289773752E-2</v>
      </c>
      <c r="G27" s="355">
        <v>0.41303892472763987</v>
      </c>
      <c r="H27" s="341">
        <v>0.61053159999999995</v>
      </c>
      <c r="I27" s="80">
        <v>1.2783009218031722</v>
      </c>
      <c r="J27" s="342">
        <v>0.45204156538063489</v>
      </c>
      <c r="K27" s="342">
        <v>1.3718741726636021</v>
      </c>
      <c r="L27" s="341">
        <v>0.2857133</v>
      </c>
      <c r="M27" s="343">
        <v>0.71413729999999997</v>
      </c>
    </row>
    <row r="28" spans="1:13" x14ac:dyDescent="0.2">
      <c r="A28" s="33"/>
      <c r="B28" s="248" t="s">
        <v>49</v>
      </c>
      <c r="C28" s="53" t="s">
        <v>48</v>
      </c>
      <c r="D28" s="53" t="s">
        <v>2</v>
      </c>
      <c r="E28" s="355">
        <v>0.61943848224679865</v>
      </c>
      <c r="F28" s="355">
        <v>8.0239559080325956E-2</v>
      </c>
      <c r="G28" s="355">
        <v>0.30032195867287542</v>
      </c>
      <c r="H28" s="341">
        <v>0.38336979999999998</v>
      </c>
      <c r="I28" s="80">
        <v>1.3518079102991258</v>
      </c>
      <c r="J28" s="342">
        <v>1.158359664113503</v>
      </c>
      <c r="K28" s="342">
        <v>0.6208736491387683</v>
      </c>
      <c r="L28" s="341">
        <v>0.4149506</v>
      </c>
      <c r="M28" s="343">
        <v>0.58485410000000004</v>
      </c>
    </row>
    <row r="29" spans="1:13" x14ac:dyDescent="0.2">
      <c r="A29" s="33"/>
      <c r="B29" s="248" t="s">
        <v>51</v>
      </c>
      <c r="C29" s="53" t="s">
        <v>50</v>
      </c>
      <c r="D29" s="53" t="s">
        <v>2</v>
      </c>
      <c r="E29" s="355">
        <v>0.5514977765470509</v>
      </c>
      <c r="F29" s="355">
        <v>5.276017657311332E-2</v>
      </c>
      <c r="G29" s="355">
        <v>0.39574204687983583</v>
      </c>
      <c r="H29" s="341">
        <v>0.31347209999999998</v>
      </c>
      <c r="I29" s="80">
        <v>1.4202003377518679</v>
      </c>
      <c r="J29" s="342">
        <v>2.5120873528118999</v>
      </c>
      <c r="K29" s="342">
        <v>2.3133689592153055E-2</v>
      </c>
      <c r="L29" s="341">
        <v>0.6533736</v>
      </c>
      <c r="M29" s="343">
        <v>0.34614129999999999</v>
      </c>
    </row>
    <row r="30" spans="1:13" x14ac:dyDescent="0.2">
      <c r="A30" s="33"/>
      <c r="B30" s="248" t="s">
        <v>53</v>
      </c>
      <c r="C30" s="53" t="s">
        <v>52</v>
      </c>
      <c r="D30" s="53" t="s">
        <v>2</v>
      </c>
      <c r="E30" s="355">
        <v>0.58056501105672476</v>
      </c>
      <c r="F30" s="355">
        <v>2.9381071881133997E-2</v>
      </c>
      <c r="G30" s="355">
        <v>0.39005391706214126</v>
      </c>
      <c r="H30" s="341">
        <v>0.3402617</v>
      </c>
      <c r="I30" s="80">
        <v>1.340494271249667</v>
      </c>
      <c r="J30" s="342">
        <v>2.1233346656008525</v>
      </c>
      <c r="K30" s="342">
        <v>0.7660538236077804</v>
      </c>
      <c r="L30" s="341">
        <v>0.61906450000000002</v>
      </c>
      <c r="M30" s="343">
        <v>0.38055929999999999</v>
      </c>
    </row>
    <row r="31" spans="1:13" x14ac:dyDescent="0.2">
      <c r="A31" s="33"/>
      <c r="B31" s="248" t="s">
        <v>55</v>
      </c>
      <c r="C31" s="53" t="s">
        <v>54</v>
      </c>
      <c r="D31" s="53" t="s">
        <v>2</v>
      </c>
      <c r="E31" s="355">
        <v>0.54422679070036606</v>
      </c>
      <c r="F31" s="355">
        <v>4.5807352324185126E-2</v>
      </c>
      <c r="G31" s="355">
        <v>0.40996585697544885</v>
      </c>
      <c r="H31" s="341">
        <v>0.71442620000000001</v>
      </c>
      <c r="I31" s="80">
        <v>1.7635213787516864</v>
      </c>
      <c r="J31" s="342">
        <v>0.32962217636872165</v>
      </c>
      <c r="K31" s="342">
        <v>0.6888655723484256</v>
      </c>
      <c r="L31" s="341">
        <v>0.1611544</v>
      </c>
      <c r="M31" s="343">
        <v>0.83870350000000005</v>
      </c>
    </row>
    <row r="32" spans="1:13" x14ac:dyDescent="0.2">
      <c r="A32" s="33"/>
      <c r="B32" s="248" t="s">
        <v>57</v>
      </c>
      <c r="C32" s="53" t="s">
        <v>56</v>
      </c>
      <c r="D32" s="53" t="s">
        <v>5</v>
      </c>
      <c r="E32" s="355">
        <v>0.60908663785002815</v>
      </c>
      <c r="F32" s="355">
        <v>4.1134185303514377E-2</v>
      </c>
      <c r="G32" s="355">
        <v>0.34977917684645743</v>
      </c>
      <c r="H32" s="341">
        <v>0.64371540000000005</v>
      </c>
      <c r="I32" s="80">
        <v>1.8381870314713096</v>
      </c>
      <c r="J32" s="342">
        <v>0.64359864580094661</v>
      </c>
      <c r="K32" s="342">
        <v>1.4250181365944659</v>
      </c>
      <c r="L32" s="341">
        <v>0.26900309999999999</v>
      </c>
      <c r="M32" s="343">
        <v>0.73070049999999998</v>
      </c>
    </row>
    <row r="33" spans="1:13" x14ac:dyDescent="0.2">
      <c r="A33" s="33"/>
      <c r="B33" s="248" t="s">
        <v>59</v>
      </c>
      <c r="C33" s="53" t="s">
        <v>58</v>
      </c>
      <c r="D33" s="53" t="s">
        <v>2</v>
      </c>
      <c r="E33" s="355">
        <v>0.68378070202471575</v>
      </c>
      <c r="F33" s="355">
        <v>3.5132053376067056E-2</v>
      </c>
      <c r="G33" s="355">
        <v>0.28108724459921725</v>
      </c>
      <c r="H33" s="341">
        <v>0.51955810000000002</v>
      </c>
      <c r="I33" s="80">
        <v>1.8579799213650419</v>
      </c>
      <c r="J33" s="342">
        <v>1.3741840668778869</v>
      </c>
      <c r="K33" s="342">
        <v>1.6032370118715884</v>
      </c>
      <c r="L33" s="341">
        <v>0.45859149999999999</v>
      </c>
      <c r="M33" s="343">
        <v>0.54091750000000005</v>
      </c>
    </row>
    <row r="34" spans="1:13" x14ac:dyDescent="0.2">
      <c r="A34" s="33"/>
      <c r="B34" s="248" t="s">
        <v>61</v>
      </c>
      <c r="C34" s="53" t="s">
        <v>60</v>
      </c>
      <c r="D34" s="53" t="s">
        <v>35</v>
      </c>
      <c r="E34" s="355">
        <v>0.51572723951240573</v>
      </c>
      <c r="F34" s="355">
        <v>0.10186999701066198</v>
      </c>
      <c r="G34" s="355">
        <v>0.38240276347693225</v>
      </c>
      <c r="H34" s="341">
        <v>0.18888060000000001</v>
      </c>
      <c r="I34" s="80">
        <v>6.4969788519637461</v>
      </c>
      <c r="J34" s="342">
        <v>23.260681916271039</v>
      </c>
      <c r="K34" s="342">
        <v>0</v>
      </c>
      <c r="L34" s="341">
        <v>0.795153</v>
      </c>
      <c r="M34" s="343">
        <v>0.20427609999999999</v>
      </c>
    </row>
    <row r="35" spans="1:13" x14ac:dyDescent="0.2">
      <c r="A35" s="33"/>
      <c r="B35" s="248" t="s">
        <v>63</v>
      </c>
      <c r="C35" s="53" t="s">
        <v>62</v>
      </c>
      <c r="D35" s="53" t="s">
        <v>5</v>
      </c>
      <c r="E35" s="355">
        <v>0.62607408554819777</v>
      </c>
      <c r="F35" s="355">
        <v>3.721488595438175E-2</v>
      </c>
      <c r="G35" s="355">
        <v>0.33671102849742046</v>
      </c>
      <c r="H35" s="341">
        <v>0.58850029999999998</v>
      </c>
      <c r="I35" s="80">
        <v>2.4458745527257419</v>
      </c>
      <c r="J35" s="342">
        <v>1.1596716480740896</v>
      </c>
      <c r="K35" s="342">
        <v>3.441380761944854</v>
      </c>
      <c r="L35" s="341">
        <v>0.32857530000000001</v>
      </c>
      <c r="M35" s="343">
        <v>0.67119419999999996</v>
      </c>
    </row>
    <row r="36" spans="1:13" x14ac:dyDescent="0.2">
      <c r="A36" s="33"/>
      <c r="B36" s="248" t="s">
        <v>65</v>
      </c>
      <c r="C36" s="53" t="s">
        <v>64</v>
      </c>
      <c r="D36" s="53" t="s">
        <v>2</v>
      </c>
      <c r="E36" s="355">
        <v>0.6160193860468558</v>
      </c>
      <c r="F36" s="355">
        <v>4.2976720095450387E-2</v>
      </c>
      <c r="G36" s="355">
        <v>0.34100389385769386</v>
      </c>
      <c r="H36" s="341">
        <v>0.63671100000000003</v>
      </c>
      <c r="I36" s="80">
        <v>1.4288980519652155</v>
      </c>
      <c r="J36" s="342">
        <v>0.5101683715275025</v>
      </c>
      <c r="K36" s="342">
        <v>2.6088335580049162</v>
      </c>
      <c r="L36" s="341">
        <v>0.27849469999999998</v>
      </c>
      <c r="M36" s="343">
        <v>0.72136509999999998</v>
      </c>
    </row>
    <row r="37" spans="1:13" x14ac:dyDescent="0.2">
      <c r="A37" s="33"/>
      <c r="B37" s="248" t="s">
        <v>67</v>
      </c>
      <c r="C37" s="53" t="s">
        <v>66</v>
      </c>
      <c r="D37" s="53" t="s">
        <v>2</v>
      </c>
      <c r="E37" s="355">
        <v>0.55980447949270351</v>
      </c>
      <c r="F37" s="355">
        <v>4.0973944148611843E-2</v>
      </c>
      <c r="G37" s="355">
        <v>0.3992215763586846</v>
      </c>
      <c r="H37" s="341">
        <v>0.42281020000000002</v>
      </c>
      <c r="I37" s="80">
        <v>1.4026255398605985</v>
      </c>
      <c r="J37" s="342">
        <v>1.5334179055546846</v>
      </c>
      <c r="K37" s="342">
        <v>1.9812705788445915</v>
      </c>
      <c r="L37" s="341">
        <v>0.54364559999999995</v>
      </c>
      <c r="M37" s="343">
        <v>0.45596340000000002</v>
      </c>
    </row>
    <row r="38" spans="1:13" x14ac:dyDescent="0.2">
      <c r="A38" s="33"/>
      <c r="B38" s="248" t="s">
        <v>69</v>
      </c>
      <c r="C38" s="53" t="s">
        <v>68</v>
      </c>
      <c r="D38" s="53" t="s">
        <v>2</v>
      </c>
      <c r="E38" s="355">
        <v>0.59747305136093565</v>
      </c>
      <c r="F38" s="355">
        <v>5.608396024309225E-2</v>
      </c>
      <c r="G38" s="355">
        <v>0.3464429883959721</v>
      </c>
      <c r="H38" s="341">
        <v>0.624977</v>
      </c>
      <c r="I38" s="80">
        <v>1.7292947069175579</v>
      </c>
      <c r="J38" s="342">
        <v>0.65825549388565496</v>
      </c>
      <c r="K38" s="342">
        <v>0.5730788321826632</v>
      </c>
      <c r="L38" s="341">
        <v>0.29885240000000002</v>
      </c>
      <c r="M38" s="343">
        <v>0.70098939999999998</v>
      </c>
    </row>
    <row r="39" spans="1:13" x14ac:dyDescent="0.2">
      <c r="A39" s="33"/>
      <c r="B39" s="248" t="s">
        <v>71</v>
      </c>
      <c r="C39" s="53" t="s">
        <v>70</v>
      </c>
      <c r="D39" s="53" t="s">
        <v>35</v>
      </c>
      <c r="E39" s="355">
        <v>0.65157367668097277</v>
      </c>
      <c r="F39" s="355">
        <v>6.0467334287076777E-2</v>
      </c>
      <c r="G39" s="355">
        <v>0.28795898903195039</v>
      </c>
      <c r="H39" s="341">
        <v>0.2421632</v>
      </c>
      <c r="I39" s="80">
        <v>4.5009658725048292</v>
      </c>
      <c r="J39" s="342">
        <v>11.580811332904057</v>
      </c>
      <c r="K39" s="342">
        <v>0</v>
      </c>
      <c r="L39" s="341">
        <v>0.73286410000000002</v>
      </c>
      <c r="M39" s="343">
        <v>0.26654119999999998</v>
      </c>
    </row>
    <row r="40" spans="1:13" x14ac:dyDescent="0.2">
      <c r="A40" s="33"/>
      <c r="B40" s="248" t="s">
        <v>73</v>
      </c>
      <c r="C40" s="53" t="s">
        <v>72</v>
      </c>
      <c r="D40" s="53" t="s">
        <v>35</v>
      </c>
      <c r="E40" s="355">
        <v>0.48626399038016832</v>
      </c>
      <c r="F40" s="355">
        <v>7.0391268152807329E-2</v>
      </c>
      <c r="G40" s="355">
        <v>0.44334474146702435</v>
      </c>
      <c r="H40" s="341">
        <v>0.110086</v>
      </c>
      <c r="I40" s="80">
        <v>1.4641115926327193</v>
      </c>
      <c r="J40" s="342">
        <v>9.6844528710725886</v>
      </c>
      <c r="K40" s="342">
        <v>1.4897074756229685</v>
      </c>
      <c r="L40" s="341">
        <v>0.86775619999999998</v>
      </c>
      <c r="M40" s="343">
        <v>0.13129679999999999</v>
      </c>
    </row>
    <row r="41" spans="1:13" x14ac:dyDescent="0.2">
      <c r="A41" s="33"/>
      <c r="B41" s="248" t="s">
        <v>75</v>
      </c>
      <c r="C41" s="53" t="s">
        <v>74</v>
      </c>
      <c r="D41" s="53" t="s">
        <v>2</v>
      </c>
      <c r="E41" s="355">
        <v>0.58296629880734396</v>
      </c>
      <c r="F41" s="355">
        <v>5.7584005542633744E-2</v>
      </c>
      <c r="G41" s="355">
        <v>0.35944969565002227</v>
      </c>
      <c r="H41" s="341">
        <v>0.42295290000000002</v>
      </c>
      <c r="I41" s="80">
        <v>1.6541150275863199</v>
      </c>
      <c r="J41" s="342">
        <v>1.7612678246918028</v>
      </c>
      <c r="K41" s="342">
        <v>0.70398323537597618</v>
      </c>
      <c r="L41" s="341">
        <v>0.52966760000000002</v>
      </c>
      <c r="M41" s="343">
        <v>0.46993889999999999</v>
      </c>
    </row>
    <row r="42" spans="1:13" x14ac:dyDescent="0.2">
      <c r="A42" s="33"/>
      <c r="B42" s="248" t="s">
        <v>77</v>
      </c>
      <c r="C42" s="53" t="s">
        <v>76</v>
      </c>
      <c r="D42" s="53" t="s">
        <v>2</v>
      </c>
      <c r="E42" s="355">
        <v>0.5327359719211151</v>
      </c>
      <c r="F42" s="355">
        <v>6.6309883538239897E-2</v>
      </c>
      <c r="G42" s="355">
        <v>0.40095414454064504</v>
      </c>
      <c r="H42" s="341">
        <v>0.58834819999999999</v>
      </c>
      <c r="I42" s="80">
        <v>1.1886291616455604</v>
      </c>
      <c r="J42" s="342">
        <v>0.4557402696245974</v>
      </c>
      <c r="K42" s="342">
        <v>1.531584226561711</v>
      </c>
      <c r="L42" s="341">
        <v>0.28692849999999998</v>
      </c>
      <c r="M42" s="343">
        <v>0.71295399999999998</v>
      </c>
    </row>
    <row r="43" spans="1:13" x14ac:dyDescent="0.2">
      <c r="A43" s="33"/>
      <c r="B43" s="248" t="s">
        <v>122</v>
      </c>
      <c r="C43" s="53" t="s">
        <v>123</v>
      </c>
      <c r="D43" s="53" t="s">
        <v>2</v>
      </c>
      <c r="E43" s="355">
        <v>0.69073368181874617</v>
      </c>
      <c r="F43" s="355">
        <v>1.4129800469337836E-2</v>
      </c>
      <c r="G43" s="355">
        <v>0.29513651771191596</v>
      </c>
      <c r="H43" s="341">
        <v>0.32557849999999999</v>
      </c>
      <c r="I43" s="80">
        <v>2.1982368033189585</v>
      </c>
      <c r="J43" s="342">
        <v>2.9362956493258365</v>
      </c>
      <c r="K43" s="342">
        <v>0</v>
      </c>
      <c r="L43" s="341">
        <v>0.60597120000000004</v>
      </c>
      <c r="M43" s="343">
        <v>0.39358900000000002</v>
      </c>
    </row>
    <row r="44" spans="1:13" x14ac:dyDescent="0.2">
      <c r="A44" s="33"/>
      <c r="B44" s="248" t="s">
        <v>79</v>
      </c>
      <c r="C44" s="53" t="s">
        <v>78</v>
      </c>
      <c r="D44" s="53" t="s">
        <v>2</v>
      </c>
      <c r="E44" s="355">
        <v>0.50092114859936787</v>
      </c>
      <c r="F44" s="355">
        <v>3.7786001782868256E-2</v>
      </c>
      <c r="G44" s="355">
        <v>0.46129284961776384</v>
      </c>
      <c r="H44" s="341">
        <v>0.38461800000000002</v>
      </c>
      <c r="I44" s="80">
        <v>1.3720294130728063</v>
      </c>
      <c r="J44" s="342">
        <v>0.80495307843980257</v>
      </c>
      <c r="K44" s="342">
        <v>1.1563607252457266</v>
      </c>
      <c r="L44" s="341">
        <v>0.60423590000000005</v>
      </c>
      <c r="M44" s="343">
        <v>0.39533430000000003</v>
      </c>
    </row>
    <row r="45" spans="1:13" x14ac:dyDescent="0.2">
      <c r="A45" s="33"/>
      <c r="B45" s="248" t="s">
        <v>81</v>
      </c>
      <c r="C45" s="53" t="s">
        <v>80</v>
      </c>
      <c r="D45" s="53" t="s">
        <v>2</v>
      </c>
      <c r="E45" s="355">
        <v>0.53183062496359723</v>
      </c>
      <c r="F45" s="355">
        <v>6.5758052303570388E-2</v>
      </c>
      <c r="G45" s="355">
        <v>0.40241132273283242</v>
      </c>
      <c r="H45" s="341">
        <v>0.55719450000000004</v>
      </c>
      <c r="I45" s="80">
        <v>3.2771521282687535</v>
      </c>
      <c r="J45" s="342">
        <v>20.534453139912198</v>
      </c>
      <c r="K45" s="342">
        <v>4.0083985493414778</v>
      </c>
      <c r="L45" s="341">
        <v>0.38641930000000002</v>
      </c>
      <c r="M45" s="343">
        <v>0.61330680000000004</v>
      </c>
    </row>
    <row r="46" spans="1:13" x14ac:dyDescent="0.2">
      <c r="A46" s="33"/>
      <c r="B46" s="248" t="s">
        <v>83</v>
      </c>
      <c r="C46" s="53" t="s">
        <v>82</v>
      </c>
      <c r="D46" s="53" t="s">
        <v>35</v>
      </c>
      <c r="E46" s="355">
        <v>0.67653228084895078</v>
      </c>
      <c r="F46" s="355">
        <v>3.3432360470193399E-2</v>
      </c>
      <c r="G46" s="355">
        <v>0.29003535868085578</v>
      </c>
      <c r="H46" s="341">
        <v>0.117261</v>
      </c>
      <c r="I46" s="80">
        <v>1.8513123692385722</v>
      </c>
      <c r="J46" s="342">
        <v>2.365022506815444</v>
      </c>
      <c r="K46" s="342">
        <v>1.9178342737589553</v>
      </c>
      <c r="L46" s="341">
        <v>0.86415509999999995</v>
      </c>
      <c r="M46" s="343">
        <v>0.135237</v>
      </c>
    </row>
    <row r="47" spans="1:13" x14ac:dyDescent="0.2">
      <c r="A47" s="33"/>
      <c r="B47" s="248" t="s">
        <v>85</v>
      </c>
      <c r="C47" s="53" t="s">
        <v>84</v>
      </c>
      <c r="D47" s="53" t="s">
        <v>2</v>
      </c>
      <c r="E47" s="355">
        <v>0.64670015752721455</v>
      </c>
      <c r="F47" s="355">
        <v>5.2078026912858455E-2</v>
      </c>
      <c r="G47" s="355">
        <v>0.30122181555992694</v>
      </c>
      <c r="H47" s="341">
        <v>0.36564010000000002</v>
      </c>
      <c r="I47" s="80">
        <v>2.1732510112837984</v>
      </c>
      <c r="J47" s="342">
        <v>1.2283925910155418</v>
      </c>
      <c r="K47" s="342">
        <v>1.7032148179689163E-2</v>
      </c>
      <c r="L47" s="341">
        <v>0.58741330000000003</v>
      </c>
      <c r="M47" s="343">
        <v>0.4122768</v>
      </c>
    </row>
    <row r="48" spans="1:13" x14ac:dyDescent="0.2">
      <c r="A48" s="33"/>
      <c r="B48" s="248" t="s">
        <v>87</v>
      </c>
      <c r="C48" s="53" t="s">
        <v>86</v>
      </c>
      <c r="D48" s="53" t="s">
        <v>2</v>
      </c>
      <c r="E48" s="355">
        <v>0.59414061428453868</v>
      </c>
      <c r="F48" s="355">
        <v>6.8121759644486704E-2</v>
      </c>
      <c r="G48" s="355">
        <v>0.33773762607097463</v>
      </c>
      <c r="H48" s="341">
        <v>0.53818980000000005</v>
      </c>
      <c r="I48" s="80">
        <v>2.641044217440653</v>
      </c>
      <c r="J48" s="342">
        <v>3.4789055519331544</v>
      </c>
      <c r="K48" s="342">
        <v>4.4676278103793861</v>
      </c>
      <c r="L48" s="341">
        <v>0.38379609999999997</v>
      </c>
      <c r="M48" s="343">
        <v>0.61601189999999995</v>
      </c>
    </row>
    <row r="49" spans="1:13" x14ac:dyDescent="0.2">
      <c r="A49" s="33"/>
      <c r="B49" s="248" t="s">
        <v>89</v>
      </c>
      <c r="C49" s="53" t="s">
        <v>88</v>
      </c>
      <c r="D49" s="53" t="s">
        <v>35</v>
      </c>
      <c r="E49" s="355">
        <v>0.67674484083606612</v>
      </c>
      <c r="F49" s="355">
        <v>2.1129384875285699E-2</v>
      </c>
      <c r="G49" s="355">
        <v>0.30212577428864817</v>
      </c>
      <c r="H49" s="341">
        <v>0.35036519999999999</v>
      </c>
      <c r="I49" s="80">
        <v>2.1286654856024749</v>
      </c>
      <c r="J49" s="342">
        <v>7.1956071463197508</v>
      </c>
      <c r="K49" s="342">
        <v>2.8821491842724556</v>
      </c>
      <c r="L49" s="341">
        <v>0.57986479999999996</v>
      </c>
      <c r="M49" s="343">
        <v>0.4198308</v>
      </c>
    </row>
    <row r="50" spans="1:13" x14ac:dyDescent="0.2">
      <c r="A50" s="33"/>
      <c r="B50" s="248" t="s">
        <v>91</v>
      </c>
      <c r="C50" s="53" t="s">
        <v>90</v>
      </c>
      <c r="D50" s="53" t="s">
        <v>35</v>
      </c>
      <c r="E50" s="355">
        <v>0.51827695161898135</v>
      </c>
      <c r="F50" s="355">
        <v>4.4960431341855817E-2</v>
      </c>
      <c r="G50" s="355">
        <v>0.4367626170391628</v>
      </c>
      <c r="H50" s="341">
        <v>0.1789897</v>
      </c>
      <c r="I50" s="80">
        <v>1.4509779179810725</v>
      </c>
      <c r="J50" s="342">
        <v>4.7893165089379597</v>
      </c>
      <c r="K50" s="342">
        <v>0.46267087276551</v>
      </c>
      <c r="L50" s="341">
        <v>0.74467559999999999</v>
      </c>
      <c r="M50" s="343">
        <v>0.25524659999999999</v>
      </c>
    </row>
    <row r="51" spans="1:13" x14ac:dyDescent="0.2">
      <c r="A51" s="33"/>
      <c r="B51" s="248" t="s">
        <v>93</v>
      </c>
      <c r="C51" s="53" t="s">
        <v>92</v>
      </c>
      <c r="D51" s="53" t="s">
        <v>35</v>
      </c>
      <c r="E51" s="355">
        <v>0.64173041413874965</v>
      </c>
      <c r="F51" s="355">
        <v>6.0743867053547874E-2</v>
      </c>
      <c r="G51" s="355">
        <v>0.29752571880770246</v>
      </c>
      <c r="H51" s="341">
        <v>0.20357259999999999</v>
      </c>
      <c r="I51" s="80">
        <v>1.3688193707258245</v>
      </c>
      <c r="J51" s="342">
        <v>0.66458689890739975</v>
      </c>
      <c r="K51" s="342">
        <v>2.1664247492363353E-2</v>
      </c>
      <c r="L51" s="341">
        <v>0.78522700000000001</v>
      </c>
      <c r="M51" s="343">
        <v>0.21423600000000001</v>
      </c>
    </row>
    <row r="52" spans="1:13" x14ac:dyDescent="0.2">
      <c r="A52" s="33"/>
      <c r="B52" s="248" t="s">
        <v>95</v>
      </c>
      <c r="C52" s="53" t="s">
        <v>94</v>
      </c>
      <c r="D52" s="53" t="s">
        <v>2</v>
      </c>
      <c r="E52" s="355">
        <v>0.51810903545558518</v>
      </c>
      <c r="F52" s="355">
        <v>5.3043588766043967E-2</v>
      </c>
      <c r="G52" s="355">
        <v>0.42884737577837084</v>
      </c>
      <c r="H52" s="341">
        <v>0.60822209999999999</v>
      </c>
      <c r="I52" s="80">
        <v>3.5882352941176472</v>
      </c>
      <c r="J52" s="342">
        <v>9.8112175102599171</v>
      </c>
      <c r="K52" s="342">
        <v>6.2015503875968996</v>
      </c>
      <c r="L52" s="341">
        <v>0.36455789999999999</v>
      </c>
      <c r="M52" s="343">
        <v>0.63513730000000002</v>
      </c>
    </row>
    <row r="53" spans="1:13" x14ac:dyDescent="0.2">
      <c r="A53" s="33"/>
      <c r="B53" s="248" t="s">
        <v>97</v>
      </c>
      <c r="C53" s="53" t="s">
        <v>96</v>
      </c>
      <c r="D53" s="53" t="s">
        <v>35</v>
      </c>
      <c r="E53" s="355">
        <v>0.68747685356640253</v>
      </c>
      <c r="F53" s="355">
        <v>3.7441670987334273E-2</v>
      </c>
      <c r="G53" s="355">
        <v>0.27508147544626321</v>
      </c>
      <c r="H53" s="341">
        <v>0.22764880000000001</v>
      </c>
      <c r="I53" s="80">
        <v>1.7665396378861975</v>
      </c>
      <c r="J53" s="342">
        <v>1.7595394252629168</v>
      </c>
      <c r="K53" s="342">
        <v>1.2593840467116992</v>
      </c>
      <c r="L53" s="341">
        <v>0.73208090000000003</v>
      </c>
      <c r="M53" s="343">
        <v>0.26738679999999998</v>
      </c>
    </row>
    <row r="54" spans="1:13" x14ac:dyDescent="0.2">
      <c r="A54" s="33"/>
      <c r="B54" s="248" t="s">
        <v>99</v>
      </c>
      <c r="C54" s="53" t="s">
        <v>98</v>
      </c>
      <c r="D54" s="53" t="s">
        <v>2</v>
      </c>
      <c r="E54" s="355">
        <v>0.55198805594845202</v>
      </c>
      <c r="F54" s="355">
        <v>3.7867358164387868E-2</v>
      </c>
      <c r="G54" s="355">
        <v>0.41014458588716013</v>
      </c>
      <c r="H54" s="341">
        <v>0.44074459999999999</v>
      </c>
      <c r="I54" s="80">
        <v>1.4642902346132161</v>
      </c>
      <c r="J54" s="342">
        <v>1.6791126350550576</v>
      </c>
      <c r="K54" s="342">
        <v>1.0010470722249709</v>
      </c>
      <c r="L54" s="341">
        <v>0.51631450000000001</v>
      </c>
      <c r="M54" s="343">
        <v>0.48332229999999998</v>
      </c>
    </row>
    <row r="55" spans="1:13" x14ac:dyDescent="0.2">
      <c r="A55" s="33"/>
      <c r="B55" s="248" t="s">
        <v>101</v>
      </c>
      <c r="C55" s="53" t="s">
        <v>100</v>
      </c>
      <c r="D55" s="53" t="s">
        <v>2</v>
      </c>
      <c r="E55" s="355">
        <v>0.61326986390420868</v>
      </c>
      <c r="F55" s="355">
        <v>4.0996497997357773E-2</v>
      </c>
      <c r="G55" s="355">
        <v>0.34573363809843355</v>
      </c>
      <c r="H55" s="341">
        <v>0.3863799</v>
      </c>
      <c r="I55" s="80">
        <v>2.1306912112952952</v>
      </c>
      <c r="J55" s="342">
        <v>4.806755730306957</v>
      </c>
      <c r="K55" s="342">
        <v>1.1170188999597872</v>
      </c>
      <c r="L55" s="341">
        <v>0.55582410000000004</v>
      </c>
      <c r="M55" s="343">
        <v>0.44388749999999999</v>
      </c>
    </row>
    <row r="56" spans="1:13" x14ac:dyDescent="0.2">
      <c r="A56" s="33"/>
      <c r="B56" s="248" t="s">
        <v>103</v>
      </c>
      <c r="C56" s="53" t="s">
        <v>102</v>
      </c>
      <c r="D56" s="53" t="s">
        <v>2</v>
      </c>
      <c r="E56" s="355">
        <v>0.70922167009440107</v>
      </c>
      <c r="F56" s="355">
        <v>4.3636549442407677E-2</v>
      </c>
      <c r="G56" s="355">
        <v>0.24714178046319124</v>
      </c>
      <c r="H56" s="341">
        <v>0.25865959999999999</v>
      </c>
      <c r="I56" s="80">
        <v>1.686152454390764</v>
      </c>
      <c r="J56" s="342">
        <v>2.317186120145605</v>
      </c>
      <c r="K56" s="342">
        <v>2.2616150085079805</v>
      </c>
      <c r="L56" s="341">
        <v>0.68629649999999998</v>
      </c>
      <c r="M56" s="343">
        <v>0.31321529999999997</v>
      </c>
    </row>
    <row r="57" spans="1:13" x14ac:dyDescent="0.2">
      <c r="A57" s="33"/>
      <c r="B57" s="248" t="s">
        <v>105</v>
      </c>
      <c r="C57" s="53" t="s">
        <v>104</v>
      </c>
      <c r="D57" s="53" t="s">
        <v>2</v>
      </c>
      <c r="E57" s="355">
        <v>0.45178983833718245</v>
      </c>
      <c r="F57" s="355">
        <v>5.7322940723633566E-2</v>
      </c>
      <c r="G57" s="355">
        <v>0.49088722093918397</v>
      </c>
      <c r="H57" s="341">
        <v>0.35820570000000002</v>
      </c>
      <c r="I57" s="80">
        <v>2.439780250739541</v>
      </c>
      <c r="J57" s="342">
        <v>3.4652767995492324</v>
      </c>
      <c r="K57" s="342">
        <v>3.4277128234023571</v>
      </c>
      <c r="L57" s="341">
        <v>0.57895969999999997</v>
      </c>
      <c r="M57" s="343">
        <v>0.42061019999999999</v>
      </c>
    </row>
    <row r="58" spans="1:13" x14ac:dyDescent="0.2">
      <c r="A58" s="33"/>
      <c r="B58" s="248" t="s">
        <v>107</v>
      </c>
      <c r="C58" s="53" t="s">
        <v>106</v>
      </c>
      <c r="D58" s="53" t="s">
        <v>35</v>
      </c>
      <c r="E58" s="355">
        <v>0.69481621268178018</v>
      </c>
      <c r="F58" s="355">
        <v>4.0150969632259829E-2</v>
      </c>
      <c r="G58" s="355">
        <v>0.26503281768595999</v>
      </c>
      <c r="H58" s="341">
        <v>0.33868700000000002</v>
      </c>
      <c r="I58" s="80">
        <v>2.4299390599545463</v>
      </c>
      <c r="J58" s="342">
        <v>1.462158846362704</v>
      </c>
      <c r="K58" s="342">
        <v>4.4045775426882008</v>
      </c>
      <c r="L58" s="341">
        <v>0.60534100000000002</v>
      </c>
      <c r="M58" s="343">
        <v>0.39433960000000001</v>
      </c>
    </row>
    <row r="59" spans="1:13" x14ac:dyDescent="0.2">
      <c r="A59" s="33"/>
      <c r="B59" s="248" t="s">
        <v>109</v>
      </c>
      <c r="C59" s="53" t="s">
        <v>108</v>
      </c>
      <c r="D59" s="53" t="s">
        <v>5</v>
      </c>
      <c r="E59" s="355">
        <v>0.65299405702249302</v>
      </c>
      <c r="F59" s="355">
        <v>6.378357030015798E-2</v>
      </c>
      <c r="G59" s="355">
        <v>0.28322237267734895</v>
      </c>
      <c r="H59" s="341">
        <v>0.53571139999999995</v>
      </c>
      <c r="I59" s="80">
        <v>1.2080701594947063</v>
      </c>
      <c r="J59" s="342">
        <v>1.2259621938474121</v>
      </c>
      <c r="K59" s="342">
        <v>3.5897668923524333</v>
      </c>
      <c r="L59" s="341">
        <v>0.38456970000000001</v>
      </c>
      <c r="M59" s="343">
        <v>0.61501799999999995</v>
      </c>
    </row>
    <row r="60" spans="1:13" x14ac:dyDescent="0.2">
      <c r="A60" s="33"/>
      <c r="B60" s="248" t="s">
        <v>111</v>
      </c>
      <c r="C60" s="53" t="s">
        <v>110</v>
      </c>
      <c r="D60" s="53" t="s">
        <v>5</v>
      </c>
      <c r="E60" s="355">
        <v>0.64136998622546681</v>
      </c>
      <c r="F60" s="355">
        <v>4.0469408939587219E-2</v>
      </c>
      <c r="G60" s="355">
        <v>0.31816060483494601</v>
      </c>
      <c r="H60" s="341">
        <v>0.42972830000000001</v>
      </c>
      <c r="I60" s="80">
        <v>1.516982605486952</v>
      </c>
      <c r="J60" s="342">
        <v>0.70804335327080348</v>
      </c>
      <c r="K60" s="342">
        <v>1.6647930593575957</v>
      </c>
      <c r="L60" s="341">
        <v>0.51290670000000005</v>
      </c>
      <c r="M60" s="343">
        <v>0.48672149999999997</v>
      </c>
    </row>
    <row r="61" spans="1:13" x14ac:dyDescent="0.2">
      <c r="A61" s="33"/>
      <c r="B61" s="248" t="s">
        <v>113</v>
      </c>
      <c r="C61" s="53" t="s">
        <v>112</v>
      </c>
      <c r="D61" s="53" t="s">
        <v>2</v>
      </c>
      <c r="E61" s="355">
        <v>0.5760428052235862</v>
      </c>
      <c r="F61" s="355">
        <v>4.1161185032624829E-2</v>
      </c>
      <c r="G61" s="355">
        <v>0.38279600974378891</v>
      </c>
      <c r="H61" s="341">
        <v>0.59783459999999999</v>
      </c>
      <c r="I61" s="80">
        <v>1.9562290157271602</v>
      </c>
      <c r="J61" s="342">
        <v>0.43265005595806089</v>
      </c>
      <c r="K61" s="342">
        <v>0</v>
      </c>
      <c r="L61" s="341">
        <v>0.34157890000000002</v>
      </c>
      <c r="M61" s="343">
        <v>0.65818430000000006</v>
      </c>
    </row>
    <row r="62" spans="1:13" x14ac:dyDescent="0.2">
      <c r="A62" s="33"/>
      <c r="B62" s="248" t="s">
        <v>115</v>
      </c>
      <c r="C62" s="53" t="s">
        <v>114</v>
      </c>
      <c r="D62" s="53" t="s">
        <v>5</v>
      </c>
      <c r="E62" s="355">
        <v>0.55636905195846653</v>
      </c>
      <c r="F62" s="355">
        <v>7.0902633853716451E-2</v>
      </c>
      <c r="G62" s="355">
        <v>0.37272831418781699</v>
      </c>
      <c r="H62" s="341">
        <v>0.7507511</v>
      </c>
      <c r="I62" s="80">
        <v>0.46329589099260804</v>
      </c>
      <c r="J62" s="342">
        <v>0.70184123675525445</v>
      </c>
      <c r="K62" s="342">
        <v>0.40530368826356317</v>
      </c>
      <c r="L62" s="341">
        <v>0.19765630000000001</v>
      </c>
      <c r="M62" s="343">
        <v>0.80213579999999995</v>
      </c>
    </row>
    <row r="63" spans="1:13" x14ac:dyDescent="0.2">
      <c r="A63" s="33"/>
      <c r="B63" s="248" t="s">
        <v>117</v>
      </c>
      <c r="C63" s="53" t="s">
        <v>116</v>
      </c>
      <c r="D63" s="53" t="s">
        <v>2</v>
      </c>
      <c r="E63" s="355">
        <v>0.46164104882459311</v>
      </c>
      <c r="F63" s="355">
        <v>6.1166365280289334E-2</v>
      </c>
      <c r="G63" s="355">
        <v>0.47719258589511754</v>
      </c>
      <c r="H63" s="341">
        <v>0.31862740000000001</v>
      </c>
      <c r="I63" s="80">
        <v>1.0257718214173923</v>
      </c>
      <c r="J63" s="342">
        <v>0.8586665430052054</v>
      </c>
      <c r="K63" s="342">
        <v>1.2868520815701914</v>
      </c>
      <c r="L63" s="341">
        <v>0.60704760000000002</v>
      </c>
      <c r="M63" s="343">
        <v>0.39262720000000001</v>
      </c>
    </row>
    <row r="64" spans="1:13" x14ac:dyDescent="0.2">
      <c r="A64" s="33"/>
      <c r="B64" s="248" t="s">
        <v>118</v>
      </c>
      <c r="C64" s="53" t="s">
        <v>119</v>
      </c>
      <c r="D64" s="53" t="s">
        <v>2</v>
      </c>
      <c r="E64" s="355">
        <v>0.59079548392657066</v>
      </c>
      <c r="F64" s="355">
        <v>4.6549264079213233E-2</v>
      </c>
      <c r="G64" s="355">
        <v>0.36265525199421605</v>
      </c>
      <c r="H64" s="341">
        <v>0.47202929999999999</v>
      </c>
      <c r="I64" s="80">
        <v>1.6535556505629185</v>
      </c>
      <c r="J64" s="342">
        <v>1.7043687552451983</v>
      </c>
      <c r="K64" s="342">
        <v>1.7734707773185756</v>
      </c>
      <c r="L64" s="341">
        <v>0.47276550000000001</v>
      </c>
      <c r="M64" s="343">
        <v>0.52673300000000001</v>
      </c>
    </row>
    <row r="65" spans="1:13" x14ac:dyDescent="0.2">
      <c r="A65" s="33"/>
      <c r="B65" s="248" t="s">
        <v>121</v>
      </c>
      <c r="C65" s="53" t="s">
        <v>120</v>
      </c>
      <c r="D65" s="53" t="s">
        <v>2</v>
      </c>
      <c r="E65" s="355">
        <v>0.59261216819356355</v>
      </c>
      <c r="F65" s="355">
        <v>5.4894879022786003E-2</v>
      </c>
      <c r="G65" s="355">
        <v>0.35249295278365045</v>
      </c>
      <c r="H65" s="341">
        <v>0.44007059999999998</v>
      </c>
      <c r="I65" s="80">
        <v>1.50052872752908</v>
      </c>
      <c r="J65" s="342">
        <v>2.3743831512160734</v>
      </c>
      <c r="K65" s="342">
        <v>0.81512160733168837</v>
      </c>
      <c r="L65" s="341">
        <v>0.53348139999999999</v>
      </c>
      <c r="M65" s="343">
        <v>0.4661267</v>
      </c>
    </row>
    <row r="66" spans="1:13" x14ac:dyDescent="0.2">
      <c r="A66" s="33"/>
      <c r="B66" s="248" t="s">
        <v>125</v>
      </c>
      <c r="C66" s="53" t="s">
        <v>124</v>
      </c>
      <c r="D66" s="53" t="s">
        <v>2</v>
      </c>
      <c r="E66" s="355">
        <v>0.56689668867596688</v>
      </c>
      <c r="F66" s="355">
        <v>4.8726604775852653E-2</v>
      </c>
      <c r="G66" s="355">
        <v>0.38437670654818051</v>
      </c>
      <c r="H66" s="341">
        <v>0.37559379999999998</v>
      </c>
      <c r="I66" s="80">
        <v>1.9985613295299516</v>
      </c>
      <c r="J66" s="342">
        <v>2.6787051965769564</v>
      </c>
      <c r="K66" s="342">
        <v>2.2820290214560339</v>
      </c>
      <c r="L66" s="341">
        <v>0.59203609999999995</v>
      </c>
      <c r="M66" s="343">
        <v>0.40750700000000001</v>
      </c>
    </row>
    <row r="67" spans="1:13" x14ac:dyDescent="0.2">
      <c r="A67" s="33"/>
      <c r="B67" s="248" t="s">
        <v>127</v>
      </c>
      <c r="C67" s="53" t="s">
        <v>126</v>
      </c>
      <c r="D67" s="53" t="s">
        <v>5</v>
      </c>
      <c r="E67" s="355">
        <v>0.64087409266671191</v>
      </c>
      <c r="F67" s="355">
        <v>3.8854216131877076E-2</v>
      </c>
      <c r="G67" s="355">
        <v>0.32027169120141102</v>
      </c>
      <c r="H67" s="341">
        <v>0.44925809999999999</v>
      </c>
      <c r="I67" s="80">
        <v>2.6944501565106131</v>
      </c>
      <c r="J67" s="342">
        <v>2.4580163136609774</v>
      </c>
      <c r="K67" s="342">
        <v>3.427239701144698</v>
      </c>
      <c r="L67" s="341">
        <v>0.48201680000000002</v>
      </c>
      <c r="M67" s="343">
        <v>0.51762509999999995</v>
      </c>
    </row>
    <row r="68" spans="1:13" x14ac:dyDescent="0.2">
      <c r="A68" s="33"/>
      <c r="B68" s="248" t="s">
        <v>129</v>
      </c>
      <c r="C68" s="53" t="s">
        <v>128</v>
      </c>
      <c r="D68" s="53" t="s">
        <v>2</v>
      </c>
      <c r="E68" s="355">
        <v>0.6579016843550346</v>
      </c>
      <c r="F68" s="355">
        <v>6.7849411267754373E-2</v>
      </c>
      <c r="G68" s="355">
        <v>0.27424890437721106</v>
      </c>
      <c r="H68" s="341">
        <v>0.16404360000000001</v>
      </c>
      <c r="I68" s="80">
        <v>1.73879911861917</v>
      </c>
      <c r="J68" s="342">
        <v>6.6130187293426372</v>
      </c>
      <c r="K68" s="342">
        <v>0</v>
      </c>
      <c r="L68" s="341">
        <v>0.78387799999999996</v>
      </c>
      <c r="M68" s="343">
        <v>0.21572359999999999</v>
      </c>
    </row>
    <row r="69" spans="1:13" x14ac:dyDescent="0.2">
      <c r="A69" s="33"/>
      <c r="B69" s="248" t="s">
        <v>131</v>
      </c>
      <c r="C69" s="53" t="s">
        <v>130</v>
      </c>
      <c r="D69" s="53" t="s">
        <v>2</v>
      </c>
      <c r="E69" s="355">
        <v>0.62481416587023464</v>
      </c>
      <c r="F69" s="355">
        <v>4.840979080386535E-2</v>
      </c>
      <c r="G69" s="355">
        <v>0.32677604332589999</v>
      </c>
      <c r="H69" s="341">
        <v>0.67902280000000004</v>
      </c>
      <c r="I69" s="80">
        <v>1.2401600079016248</v>
      </c>
      <c r="J69" s="342">
        <v>0.41042356001119396</v>
      </c>
      <c r="K69" s="342">
        <v>0</v>
      </c>
      <c r="L69" s="341">
        <v>0.27433960000000002</v>
      </c>
      <c r="M69" s="343">
        <v>0.725387</v>
      </c>
    </row>
    <row r="70" spans="1:13" x14ac:dyDescent="0.2">
      <c r="A70" s="33"/>
      <c r="B70" s="248" t="s">
        <v>133</v>
      </c>
      <c r="C70" s="53" t="s">
        <v>132</v>
      </c>
      <c r="D70" s="53" t="s">
        <v>2</v>
      </c>
      <c r="E70" s="355">
        <v>0.58031463176945564</v>
      </c>
      <c r="F70" s="355">
        <v>6.3340029036813114E-2</v>
      </c>
      <c r="G70" s="355">
        <v>0.35634533919373124</v>
      </c>
      <c r="H70" s="341">
        <v>0.635328</v>
      </c>
      <c r="I70" s="80">
        <v>1.7388883509247604</v>
      </c>
      <c r="J70" s="342">
        <v>0.56137863298703816</v>
      </c>
      <c r="K70" s="342">
        <v>1.6254201884104083</v>
      </c>
      <c r="L70" s="341">
        <v>0.26716099999999998</v>
      </c>
      <c r="M70" s="343">
        <v>0.73259390000000002</v>
      </c>
    </row>
    <row r="71" spans="1:13" x14ac:dyDescent="0.2">
      <c r="A71" s="33"/>
      <c r="B71" s="248" t="s">
        <v>135</v>
      </c>
      <c r="C71" s="53" t="s">
        <v>134</v>
      </c>
      <c r="D71" s="53" t="s">
        <v>35</v>
      </c>
      <c r="E71" s="355">
        <v>0.56354487907807171</v>
      </c>
      <c r="F71" s="355">
        <v>8.1101552778228642E-2</v>
      </c>
      <c r="G71" s="355">
        <v>0.35535356814369962</v>
      </c>
      <c r="H71" s="341">
        <v>0.21956129999999999</v>
      </c>
      <c r="I71" s="80">
        <v>2.508210069208848</v>
      </c>
      <c r="J71" s="342">
        <v>7.2994978965938389</v>
      </c>
      <c r="K71" s="342">
        <v>2.6462206540914641</v>
      </c>
      <c r="L71" s="341">
        <v>0.75151310000000004</v>
      </c>
      <c r="M71" s="343">
        <v>0.24794640000000001</v>
      </c>
    </row>
    <row r="72" spans="1:13" x14ac:dyDescent="0.2">
      <c r="A72" s="33"/>
      <c r="B72" s="248" t="s">
        <v>137</v>
      </c>
      <c r="C72" s="53" t="s">
        <v>136</v>
      </c>
      <c r="D72" s="53" t="s">
        <v>2</v>
      </c>
      <c r="E72" s="355">
        <v>0.62315650655670718</v>
      </c>
      <c r="F72" s="355">
        <v>4.9760392287975033E-2</v>
      </c>
      <c r="G72" s="355">
        <v>0.3270831011553178</v>
      </c>
      <c r="H72" s="341">
        <v>0.44678279999999998</v>
      </c>
      <c r="I72" s="80">
        <v>0.81998248486463843</v>
      </c>
      <c r="J72" s="342">
        <v>0.81925141834520043</v>
      </c>
      <c r="K72" s="342">
        <v>0.86814149183261624</v>
      </c>
      <c r="L72" s="341">
        <v>0.52500179999999996</v>
      </c>
      <c r="M72" s="343">
        <v>0.4746165</v>
      </c>
    </row>
    <row r="73" spans="1:13" x14ac:dyDescent="0.2">
      <c r="A73" s="33"/>
      <c r="B73" s="248" t="s">
        <v>139</v>
      </c>
      <c r="C73" s="53" t="s">
        <v>138</v>
      </c>
      <c r="D73" s="53" t="s">
        <v>2</v>
      </c>
      <c r="E73" s="355">
        <v>0.71479627956936753</v>
      </c>
      <c r="F73" s="355">
        <v>3.6261992529844009E-2</v>
      </c>
      <c r="G73" s="355">
        <v>0.24894172790078853</v>
      </c>
      <c r="H73" s="341">
        <v>0.65018980000000004</v>
      </c>
      <c r="I73" s="80">
        <v>2.2294487743283842</v>
      </c>
      <c r="J73" s="342">
        <v>0.80492663386598162</v>
      </c>
      <c r="K73" s="342">
        <v>2.3838550964427223</v>
      </c>
      <c r="L73" s="341">
        <v>0.27984049999999999</v>
      </c>
      <c r="M73" s="343">
        <v>0.71986110000000003</v>
      </c>
    </row>
    <row r="74" spans="1:13" x14ac:dyDescent="0.2">
      <c r="A74" s="33"/>
      <c r="B74" s="248" t="s">
        <v>141</v>
      </c>
      <c r="C74" s="53" t="s">
        <v>140</v>
      </c>
      <c r="D74" s="53" t="s">
        <v>2</v>
      </c>
      <c r="E74" s="355">
        <v>0.60741400736242346</v>
      </c>
      <c r="F74" s="355">
        <v>6.092991629346526E-2</v>
      </c>
      <c r="G74" s="355">
        <v>0.33165607634411121</v>
      </c>
      <c r="H74" s="341">
        <v>0.50593370000000004</v>
      </c>
      <c r="I74" s="80">
        <v>1.4938039831036827</v>
      </c>
      <c r="J74" s="342">
        <v>1.0164549956918594</v>
      </c>
      <c r="K74" s="342">
        <v>1.6111745462442122</v>
      </c>
      <c r="L74" s="341">
        <v>0.4319055</v>
      </c>
      <c r="M74" s="343">
        <v>0.56786669999999995</v>
      </c>
    </row>
    <row r="75" spans="1:13" x14ac:dyDescent="0.2">
      <c r="A75" s="33"/>
      <c r="B75" s="248" t="s">
        <v>143</v>
      </c>
      <c r="C75" s="53" t="s">
        <v>142</v>
      </c>
      <c r="D75" s="53" t="s">
        <v>2</v>
      </c>
      <c r="E75" s="355">
        <v>0.64895735748239136</v>
      </c>
      <c r="F75" s="355">
        <v>3.756982755629576E-2</v>
      </c>
      <c r="G75" s="355">
        <v>0.31347281496131291</v>
      </c>
      <c r="H75" s="341">
        <v>0.41755399999999998</v>
      </c>
      <c r="I75" s="80">
        <v>2.093180332631273</v>
      </c>
      <c r="J75" s="342">
        <v>2.092497639625245</v>
      </c>
      <c r="K75" s="342">
        <v>0</v>
      </c>
      <c r="L75" s="341">
        <v>0.5244569</v>
      </c>
      <c r="M75" s="343">
        <v>0.47527649999999999</v>
      </c>
    </row>
    <row r="76" spans="1:13" x14ac:dyDescent="0.2">
      <c r="A76" s="33"/>
      <c r="B76" s="248" t="s">
        <v>144</v>
      </c>
      <c r="C76" s="53" t="s">
        <v>145</v>
      </c>
      <c r="D76" s="53" t="s">
        <v>2</v>
      </c>
      <c r="E76" s="355">
        <v>0.55116034365135347</v>
      </c>
      <c r="F76" s="355">
        <v>3.3879490766971547E-2</v>
      </c>
      <c r="G76" s="355">
        <v>0.41496016558167503</v>
      </c>
      <c r="H76" s="341">
        <v>0.38029380000000002</v>
      </c>
      <c r="I76" s="80">
        <v>1.3514869278492287</v>
      </c>
      <c r="J76" s="342">
        <v>1.6813145598599804</v>
      </c>
      <c r="K76" s="342">
        <v>1.1720398180994203</v>
      </c>
      <c r="L76" s="341">
        <v>0.58953610000000001</v>
      </c>
      <c r="M76" s="343">
        <v>0.41003289999999998</v>
      </c>
    </row>
    <row r="77" spans="1:13" x14ac:dyDescent="0.2">
      <c r="A77" s="33"/>
      <c r="B77" s="248" t="s">
        <v>147</v>
      </c>
      <c r="C77" s="53" t="s">
        <v>146</v>
      </c>
      <c r="D77" s="53" t="s">
        <v>5</v>
      </c>
      <c r="E77" s="355">
        <v>0.59207053025288492</v>
      </c>
      <c r="F77" s="355">
        <v>5.3715119663777088E-2</v>
      </c>
      <c r="G77" s="355">
        <v>0.35421435008333796</v>
      </c>
      <c r="H77" s="341">
        <v>0.68165229999999999</v>
      </c>
      <c r="I77" s="80">
        <v>1.0543783529253485</v>
      </c>
      <c r="J77" s="342">
        <v>0.33301380690513427</v>
      </c>
      <c r="K77" s="342">
        <v>0</v>
      </c>
      <c r="L77" s="341">
        <v>0.25410630000000001</v>
      </c>
      <c r="M77" s="343">
        <v>0.74564359999999996</v>
      </c>
    </row>
    <row r="78" spans="1:13" x14ac:dyDescent="0.2">
      <c r="A78" s="33"/>
      <c r="B78" s="248" t="s">
        <v>149</v>
      </c>
      <c r="C78" s="53" t="s">
        <v>148</v>
      </c>
      <c r="D78" s="53" t="s">
        <v>2</v>
      </c>
      <c r="E78" s="355">
        <v>0.602251315306497</v>
      </c>
      <c r="F78" s="355">
        <v>7.4342346751498839E-2</v>
      </c>
      <c r="G78" s="355">
        <v>0.32340633794200419</v>
      </c>
      <c r="H78" s="341">
        <v>0.23394209999999999</v>
      </c>
      <c r="I78" s="80">
        <v>1.1425336203763246</v>
      </c>
      <c r="J78" s="342">
        <v>3.0078004864819525</v>
      </c>
      <c r="K78" s="342">
        <v>0</v>
      </c>
      <c r="L78" s="341">
        <v>0.72433590000000003</v>
      </c>
      <c r="M78" s="343">
        <v>0.27510299999999999</v>
      </c>
    </row>
    <row r="79" spans="1:13" x14ac:dyDescent="0.2">
      <c r="A79" s="33"/>
      <c r="B79" s="248" t="s">
        <v>151</v>
      </c>
      <c r="C79" s="53" t="s">
        <v>150</v>
      </c>
      <c r="D79" s="53" t="s">
        <v>2</v>
      </c>
      <c r="E79" s="355">
        <v>0.58820240689851222</v>
      </c>
      <c r="F79" s="355">
        <v>5.061593859566E-2</v>
      </c>
      <c r="G79" s="355">
        <v>0.36118165450582773</v>
      </c>
      <c r="H79" s="341">
        <v>0.60505640000000005</v>
      </c>
      <c r="I79" s="80">
        <v>1.1946769911754884</v>
      </c>
      <c r="J79" s="342">
        <v>0.42633315786196629</v>
      </c>
      <c r="K79" s="342">
        <v>1.1320733357106874</v>
      </c>
      <c r="L79" s="341">
        <v>0.25835160000000001</v>
      </c>
      <c r="M79" s="343">
        <v>0.74137319999999995</v>
      </c>
    </row>
    <row r="80" spans="1:13" x14ac:dyDescent="0.2">
      <c r="A80" s="33"/>
      <c r="B80" s="248" t="s">
        <v>153</v>
      </c>
      <c r="C80" s="53" t="s">
        <v>152</v>
      </c>
      <c r="D80" s="53" t="s">
        <v>35</v>
      </c>
      <c r="E80" s="355">
        <v>0.67232651820323786</v>
      </c>
      <c r="F80" s="355">
        <v>4.5511894808847E-2</v>
      </c>
      <c r="G80" s="355">
        <v>0.28216158698791516</v>
      </c>
      <c r="H80" s="341">
        <v>0.25785799999999998</v>
      </c>
      <c r="I80" s="80">
        <v>4.5557479224376731</v>
      </c>
      <c r="J80" s="342">
        <v>10.095013850415512</v>
      </c>
      <c r="K80" s="342">
        <v>5.4709141274238231</v>
      </c>
      <c r="L80" s="341">
        <v>0.71928219999999998</v>
      </c>
      <c r="M80" s="343">
        <v>0.2803023</v>
      </c>
    </row>
    <row r="81" spans="1:22" x14ac:dyDescent="0.2">
      <c r="A81" s="33"/>
      <c r="B81" s="248" t="s">
        <v>155</v>
      </c>
      <c r="C81" s="53" t="s">
        <v>154</v>
      </c>
      <c r="D81" s="53" t="s">
        <v>2</v>
      </c>
      <c r="E81" s="355">
        <v>0.64753782909122715</v>
      </c>
      <c r="F81" s="355">
        <v>3.3114668066124377E-2</v>
      </c>
      <c r="G81" s="355">
        <v>0.31934750284264846</v>
      </c>
      <c r="H81" s="341">
        <v>0.444492</v>
      </c>
      <c r="I81" s="80">
        <v>1.782729370672987</v>
      </c>
      <c r="J81" s="342">
        <v>1.6774777022391318</v>
      </c>
      <c r="K81" s="342">
        <v>1.0291274246865838</v>
      </c>
      <c r="L81" s="341">
        <v>0.4919114</v>
      </c>
      <c r="M81" s="343">
        <v>0.50772700000000004</v>
      </c>
    </row>
    <row r="82" spans="1:22" x14ac:dyDescent="0.2">
      <c r="A82" s="33"/>
      <c r="B82" s="248" t="s">
        <v>157</v>
      </c>
      <c r="C82" s="53" t="s">
        <v>156</v>
      </c>
      <c r="D82" s="53" t="s">
        <v>2</v>
      </c>
      <c r="E82" s="355">
        <v>0.61804604642064354</v>
      </c>
      <c r="F82" s="355">
        <v>5.3990151135000893E-2</v>
      </c>
      <c r="G82" s="355">
        <v>0.32796380244435563</v>
      </c>
      <c r="H82" s="341">
        <v>0.37094159999999998</v>
      </c>
      <c r="I82" s="80">
        <v>3.3321147197188687</v>
      </c>
      <c r="J82" s="342">
        <v>4.1332256418976367</v>
      </c>
      <c r="K82" s="342">
        <v>0</v>
      </c>
      <c r="L82" s="341">
        <v>0.57880419999999999</v>
      </c>
      <c r="M82" s="343">
        <v>0.42087079999999999</v>
      </c>
    </row>
    <row r="83" spans="1:22" x14ac:dyDescent="0.2">
      <c r="A83" s="33"/>
      <c r="B83" s="248" t="s">
        <v>159</v>
      </c>
      <c r="C83" s="53" t="s">
        <v>158</v>
      </c>
      <c r="D83" s="53" t="s">
        <v>2</v>
      </c>
      <c r="E83" s="355">
        <v>0.55395855329577592</v>
      </c>
      <c r="F83" s="355">
        <v>7.8454341576947681E-2</v>
      </c>
      <c r="G83" s="355">
        <v>0.36758710512727638</v>
      </c>
      <c r="H83" s="341">
        <v>0.50175939999999997</v>
      </c>
      <c r="I83" s="80">
        <v>0.55073958532289213</v>
      </c>
      <c r="J83" s="342">
        <v>0.35671144500328938</v>
      </c>
      <c r="K83" s="342">
        <v>0.64090320663822931</v>
      </c>
      <c r="L83" s="341">
        <v>0.4010263</v>
      </c>
      <c r="M83" s="343">
        <v>0.59855219999999998</v>
      </c>
    </row>
    <row r="84" spans="1:22" x14ac:dyDescent="0.2">
      <c r="A84" s="33"/>
      <c r="B84" s="248" t="s">
        <v>161</v>
      </c>
      <c r="C84" s="53" t="s">
        <v>160</v>
      </c>
      <c r="D84" s="53" t="s">
        <v>2</v>
      </c>
      <c r="E84" s="355">
        <v>0.48814156427852523</v>
      </c>
      <c r="F84" s="355">
        <v>4.6138550117556937E-2</v>
      </c>
      <c r="G84" s="355">
        <v>0.4657198856039178</v>
      </c>
      <c r="H84" s="341">
        <v>0.87697610000000004</v>
      </c>
      <c r="I84" s="80">
        <v>1.5828763923608007</v>
      </c>
      <c r="J84" s="342">
        <v>0.13125070833145214</v>
      </c>
      <c r="K84" s="342">
        <v>1.1812434752883312</v>
      </c>
      <c r="L84" s="341">
        <v>9.70361E-2</v>
      </c>
      <c r="M84" s="343">
        <v>0.90291540000000003</v>
      </c>
    </row>
    <row r="85" spans="1:22" x14ac:dyDescent="0.2">
      <c r="A85" s="33"/>
      <c r="B85" s="248" t="s">
        <v>163</v>
      </c>
      <c r="C85" s="53" t="s">
        <v>162</v>
      </c>
      <c r="D85" s="53" t="s">
        <v>2</v>
      </c>
      <c r="E85" s="355">
        <v>0.66845866801593823</v>
      </c>
      <c r="F85" s="355">
        <v>5.2716463221807605E-2</v>
      </c>
      <c r="G85" s="355">
        <v>0.27882486876225415</v>
      </c>
      <c r="H85" s="341">
        <v>0.25987840000000001</v>
      </c>
      <c r="I85" s="80">
        <v>1.5913642997332798</v>
      </c>
      <c r="J85" s="342">
        <v>3.5987116904030998</v>
      </c>
      <c r="K85" s="342">
        <v>1.6607115897539129</v>
      </c>
      <c r="L85" s="341">
        <v>0.7003452</v>
      </c>
      <c r="M85" s="343">
        <v>0.29890699999999998</v>
      </c>
    </row>
    <row r="86" spans="1:22" x14ac:dyDescent="0.2">
      <c r="A86" s="33"/>
      <c r="B86" s="248" t="s">
        <v>165</v>
      </c>
      <c r="C86" s="53" t="s">
        <v>164</v>
      </c>
      <c r="D86" s="53" t="s">
        <v>2</v>
      </c>
      <c r="E86" s="355">
        <v>0.58090060456545911</v>
      </c>
      <c r="F86" s="355">
        <v>5.6527631839432289E-2</v>
      </c>
      <c r="G86" s="355">
        <v>0.36257176359510868</v>
      </c>
      <c r="H86" s="341">
        <v>0.46362720000000002</v>
      </c>
      <c r="I86" s="80">
        <v>1.0440817559564033</v>
      </c>
      <c r="J86" s="342">
        <v>0.88465605100604983</v>
      </c>
      <c r="K86" s="342">
        <v>1.4150680902145656</v>
      </c>
      <c r="L86" s="341">
        <v>0.49830730000000001</v>
      </c>
      <c r="M86" s="343">
        <v>0.50134319999999999</v>
      </c>
    </row>
    <row r="87" spans="1:22" ht="15" thickBot="1" x14ac:dyDescent="0.25">
      <c r="A87" s="33"/>
      <c r="B87" s="249" t="s">
        <v>167</v>
      </c>
      <c r="C87" s="250" t="s">
        <v>166</v>
      </c>
      <c r="D87" s="250" t="s">
        <v>2</v>
      </c>
      <c r="E87" s="386">
        <v>0.55420772114061589</v>
      </c>
      <c r="F87" s="386">
        <v>4.7172447242035564E-2</v>
      </c>
      <c r="G87" s="386">
        <v>0.3986198316173486</v>
      </c>
      <c r="H87" s="345">
        <v>0.6572228</v>
      </c>
      <c r="I87" s="395">
        <v>2.2914316087024802</v>
      </c>
      <c r="J87" s="346">
        <v>0.88073350164892905</v>
      </c>
      <c r="K87" s="346">
        <v>1.0509658013312233</v>
      </c>
      <c r="L87" s="345">
        <v>0.30010500000000001</v>
      </c>
      <c r="M87" s="347">
        <v>0.69956929999999995</v>
      </c>
    </row>
    <row r="89" spans="1:22" ht="15" thickBot="1" x14ac:dyDescent="0.25"/>
    <row r="90" spans="1:22" s="15" customFormat="1" ht="16" x14ac:dyDescent="0.2">
      <c r="A90" s="251"/>
      <c r="B90" s="348"/>
      <c r="C90" s="615" t="s">
        <v>193</v>
      </c>
      <c r="D90" s="616"/>
      <c r="E90" s="349">
        <v>0.59455215643202086</v>
      </c>
      <c r="F90" s="349">
        <v>5.2347258531500122E-2</v>
      </c>
      <c r="G90" s="349">
        <v>0.35310058503647879</v>
      </c>
      <c r="H90" s="303">
        <v>0.45060619268292662</v>
      </c>
      <c r="I90" s="350">
        <v>1.812212124474337</v>
      </c>
      <c r="J90" s="351">
        <v>2.6724489954921062</v>
      </c>
      <c r="K90" s="351">
        <v>1.6838242717284806</v>
      </c>
      <c r="L90" s="303">
        <v>0.49020946585365838</v>
      </c>
      <c r="M90" s="304">
        <v>0.50943658902439037</v>
      </c>
      <c r="O90" s="352"/>
      <c r="T90" s="353"/>
      <c r="U90" s="313" t="s">
        <v>22</v>
      </c>
      <c r="V90" s="313" t="s">
        <v>22</v>
      </c>
    </row>
    <row r="91" spans="1:22" s="15" customFormat="1" ht="16" x14ac:dyDescent="0.2">
      <c r="A91" s="251"/>
      <c r="B91" s="354"/>
      <c r="C91" s="617" t="s">
        <v>169</v>
      </c>
      <c r="D91" s="618"/>
      <c r="E91" s="355">
        <v>0.55248068028528297</v>
      </c>
      <c r="F91" s="355">
        <v>4.0979582610798329E-2</v>
      </c>
      <c r="G91" s="355">
        <v>0.31590601402178109</v>
      </c>
      <c r="H91" s="109">
        <v>0.34504124999999997</v>
      </c>
      <c r="I91" s="356">
        <v>1.2871260925134587</v>
      </c>
      <c r="J91" s="357">
        <v>0.66458689890739975</v>
      </c>
      <c r="K91" s="358">
        <v>0.48431480462300497</v>
      </c>
      <c r="L91" s="355">
        <v>0.34257160000000003</v>
      </c>
      <c r="M91" s="306">
        <v>0.39458827500000004</v>
      </c>
      <c r="O91" s="352"/>
      <c r="T91" s="353"/>
      <c r="U91" s="313" t="s">
        <v>22</v>
      </c>
      <c r="V91" s="313" t="s">
        <v>22</v>
      </c>
    </row>
    <row r="92" spans="1:22" s="15" customFormat="1" ht="16" x14ac:dyDescent="0.2">
      <c r="A92" s="251"/>
      <c r="B92" s="354"/>
      <c r="C92" s="617" t="s">
        <v>170</v>
      </c>
      <c r="D92" s="618"/>
      <c r="E92" s="355">
        <v>0.59337639123905106</v>
      </c>
      <c r="F92" s="355">
        <v>5.2221872704080907E-2</v>
      </c>
      <c r="G92" s="355">
        <v>0.35190011920429348</v>
      </c>
      <c r="H92" s="109">
        <v>0.44261830000000002</v>
      </c>
      <c r="I92" s="356">
        <v>1.5828763923608007</v>
      </c>
      <c r="J92" s="110">
        <v>1.462158846362704</v>
      </c>
      <c r="K92" s="110">
        <v>1.1720398180994203</v>
      </c>
      <c r="L92" s="109">
        <v>0.49510935</v>
      </c>
      <c r="M92" s="306">
        <v>0.50453510000000001</v>
      </c>
      <c r="O92" s="352"/>
      <c r="T92" s="353"/>
      <c r="U92" s="313" t="s">
        <v>22</v>
      </c>
      <c r="V92" s="313" t="s">
        <v>22</v>
      </c>
    </row>
    <row r="93" spans="1:22" s="15" customFormat="1" ht="17" thickBot="1" x14ac:dyDescent="0.25">
      <c r="A93" s="251"/>
      <c r="B93" s="359"/>
      <c r="C93" s="610" t="s">
        <v>171</v>
      </c>
      <c r="D93" s="611"/>
      <c r="E93" s="360">
        <v>0.64079978860722797</v>
      </c>
      <c r="F93" s="360">
        <v>6.2860860863885898E-2</v>
      </c>
      <c r="G93" s="360">
        <v>0.3943200144254122</v>
      </c>
      <c r="H93" s="308">
        <v>0.58686907499999996</v>
      </c>
      <c r="I93" s="361">
        <v>2.1286654856024749</v>
      </c>
      <c r="J93" s="362">
        <v>2.4580163136609774</v>
      </c>
      <c r="K93" s="362">
        <v>1.9178342737589553</v>
      </c>
      <c r="L93" s="308">
        <v>0.60506472500000008</v>
      </c>
      <c r="M93" s="309">
        <v>0.65718510000000008</v>
      </c>
      <c r="O93" s="352"/>
      <c r="T93" s="353"/>
      <c r="U93" s="313" t="s">
        <v>22</v>
      </c>
      <c r="V93" s="313" t="s">
        <v>22</v>
      </c>
    </row>
  </sheetData>
  <autoFilter ref="B5:M5" xr:uid="{10AD5410-9AA0-BC48-93E5-437ABBA66023}">
    <sortState xmlns:xlrd2="http://schemas.microsoft.com/office/spreadsheetml/2017/richdata2" ref="B6:M87">
      <sortCondition ref="C5:C87"/>
    </sortState>
  </autoFilter>
  <mergeCells count="6">
    <mergeCell ref="C93:D93"/>
    <mergeCell ref="E2:I2"/>
    <mergeCell ref="E3:I4"/>
    <mergeCell ref="C90:D90"/>
    <mergeCell ref="C91:D91"/>
    <mergeCell ref="C92:D92"/>
  </mergeCells>
  <pageMargins left="0.7" right="0.7" top="0.75" bottom="0.75" header="0.3" footer="0.3"/>
  <pageSetup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0.83203125" defaultRowHeight="14" x14ac:dyDescent="0.2"/>
  <cols>
    <col min="1" max="1" width="7.5" style="519" customWidth="1"/>
    <col min="2" max="2" width="13.33203125" style="519" customWidth="1"/>
    <col min="3" max="3" width="32.1640625" style="519" customWidth="1"/>
    <col min="4" max="4" width="14.5" style="519" customWidth="1"/>
    <col min="5" max="5" width="10.1640625" style="519" bestFit="1" customWidth="1"/>
    <col min="6" max="6" width="12" style="519" customWidth="1"/>
    <col min="7" max="7" width="12.5" style="519" customWidth="1"/>
    <col min="8" max="14" width="10.1640625" style="519" bestFit="1" customWidth="1"/>
    <col min="15" max="15" width="10.83203125" style="519" customWidth="1"/>
    <col min="16" max="16" width="20" style="519" customWidth="1"/>
    <col min="17" max="17" width="10.1640625" style="519" bestFit="1" customWidth="1"/>
    <col min="18" max="18" width="11.1640625" style="519" bestFit="1" customWidth="1"/>
    <col min="19" max="19" width="10.1640625" style="519" bestFit="1" customWidth="1"/>
    <col min="20" max="16384" width="10.83203125" style="519"/>
  </cols>
  <sheetData>
    <row r="2" spans="1:19" ht="18" x14ac:dyDescent="0.2">
      <c r="B2" s="619"/>
      <c r="C2" s="619"/>
      <c r="D2" s="619"/>
      <c r="E2" s="619"/>
      <c r="F2" s="8"/>
      <c r="G2" s="620" t="s">
        <v>352</v>
      </c>
      <c r="H2" s="620"/>
      <c r="I2" s="620"/>
      <c r="J2" s="620"/>
      <c r="K2" s="620"/>
      <c r="L2" s="620"/>
      <c r="M2" s="8"/>
      <c r="N2" s="8"/>
      <c r="O2" s="8"/>
      <c r="P2" s="8"/>
      <c r="Q2" s="210"/>
      <c r="R2" s="15"/>
      <c r="S2" s="6" t="s">
        <v>173</v>
      </c>
    </row>
    <row r="3" spans="1:19" ht="16" x14ac:dyDescent="0.2">
      <c r="B3" s="619"/>
      <c r="C3" s="619"/>
      <c r="D3" s="619"/>
      <c r="E3" s="619"/>
      <c r="F3" s="211"/>
      <c r="G3" s="621" t="s">
        <v>353</v>
      </c>
      <c r="H3" s="621"/>
      <c r="I3" s="621"/>
      <c r="J3" s="621"/>
      <c r="K3" s="621"/>
      <c r="L3" s="621"/>
      <c r="M3" s="211"/>
      <c r="N3" s="211"/>
      <c r="O3" s="211"/>
      <c r="P3" s="211"/>
      <c r="Q3" s="210"/>
      <c r="R3" s="15"/>
      <c r="S3" s="30" t="s">
        <v>192</v>
      </c>
    </row>
    <row r="4" spans="1:19" ht="16" thickBot="1" x14ac:dyDescent="0.25">
      <c r="B4" s="619"/>
      <c r="C4" s="619"/>
      <c r="D4" s="619"/>
      <c r="E4" s="619"/>
      <c r="F4" s="211"/>
      <c r="G4" s="622"/>
      <c r="H4" s="622"/>
      <c r="I4" s="622"/>
      <c r="J4" s="622"/>
      <c r="K4" s="622"/>
      <c r="L4" s="622"/>
      <c r="M4" s="211"/>
      <c r="N4" s="211"/>
      <c r="O4" s="211"/>
      <c r="P4" s="211"/>
      <c r="Q4" s="211"/>
      <c r="R4" s="15"/>
      <c r="S4" s="210"/>
    </row>
    <row r="5" spans="1:19" ht="65" customHeight="1" thickBot="1" x14ac:dyDescent="0.25">
      <c r="B5" s="523" t="s">
        <v>332</v>
      </c>
      <c r="C5" s="524" t="s">
        <v>324</v>
      </c>
      <c r="D5" s="524" t="s">
        <v>333</v>
      </c>
      <c r="E5" s="524" t="s">
        <v>354</v>
      </c>
      <c r="F5" s="524" t="s">
        <v>355</v>
      </c>
      <c r="G5" s="524" t="s">
        <v>356</v>
      </c>
      <c r="H5" s="524" t="s">
        <v>357</v>
      </c>
      <c r="I5" s="524" t="s">
        <v>358</v>
      </c>
      <c r="J5" s="524" t="s">
        <v>359</v>
      </c>
      <c r="K5" s="524" t="s">
        <v>360</v>
      </c>
      <c r="L5" s="524" t="s">
        <v>361</v>
      </c>
      <c r="M5" s="524" t="s">
        <v>362</v>
      </c>
      <c r="N5" s="524" t="s">
        <v>363</v>
      </c>
      <c r="O5" s="524" t="s">
        <v>364</v>
      </c>
      <c r="P5" s="524" t="s">
        <v>365</v>
      </c>
      <c r="Q5" s="524" t="s">
        <v>366</v>
      </c>
      <c r="R5" s="524" t="s">
        <v>367</v>
      </c>
      <c r="S5" s="525" t="s">
        <v>368</v>
      </c>
    </row>
    <row r="6" spans="1:19" x14ac:dyDescent="0.2">
      <c r="A6" s="61"/>
      <c r="B6" s="246" t="s">
        <v>1</v>
      </c>
      <c r="C6" s="247" t="s">
        <v>0</v>
      </c>
      <c r="D6" s="247" t="s">
        <v>2</v>
      </c>
      <c r="E6" s="291">
        <v>155100</v>
      </c>
      <c r="F6" s="291">
        <v>13681</v>
      </c>
      <c r="G6" s="291">
        <v>130549</v>
      </c>
      <c r="H6" s="291">
        <v>2828</v>
      </c>
      <c r="I6" s="291">
        <v>311338</v>
      </c>
      <c r="J6" s="291">
        <v>25164</v>
      </c>
      <c r="K6" s="291">
        <v>129929</v>
      </c>
      <c r="L6" s="291">
        <v>55231</v>
      </c>
      <c r="M6" s="291">
        <v>29561</v>
      </c>
      <c r="N6" s="291">
        <v>3067</v>
      </c>
      <c r="O6" s="514">
        <v>6970</v>
      </c>
      <c r="P6" s="291">
        <v>116741</v>
      </c>
      <c r="Q6" s="291">
        <v>211570</v>
      </c>
      <c r="R6" s="291">
        <v>678096</v>
      </c>
      <c r="S6" s="320">
        <v>144230</v>
      </c>
    </row>
    <row r="7" spans="1:19" x14ac:dyDescent="0.2">
      <c r="A7" s="61"/>
      <c r="B7" s="248" t="s">
        <v>4</v>
      </c>
      <c r="C7" s="53" t="s">
        <v>3</v>
      </c>
      <c r="D7" s="53" t="s">
        <v>5</v>
      </c>
      <c r="E7" s="295">
        <v>29133</v>
      </c>
      <c r="F7" s="295">
        <v>2659</v>
      </c>
      <c r="G7" s="295">
        <v>18137</v>
      </c>
      <c r="H7" s="295">
        <v>315</v>
      </c>
      <c r="I7" s="295">
        <v>50321</v>
      </c>
      <c r="J7" s="295">
        <v>2358</v>
      </c>
      <c r="K7" s="295">
        <v>8682</v>
      </c>
      <c r="L7" s="295">
        <v>2430</v>
      </c>
      <c r="M7" s="295">
        <v>1312</v>
      </c>
      <c r="N7" s="295">
        <v>18</v>
      </c>
      <c r="O7" s="515">
        <v>58</v>
      </c>
      <c r="P7" s="295">
        <v>2649</v>
      </c>
      <c r="Q7" s="295">
        <v>6467</v>
      </c>
      <c r="R7" s="295">
        <v>67833</v>
      </c>
      <c r="S7" s="321">
        <v>20796</v>
      </c>
    </row>
    <row r="8" spans="1:19" x14ac:dyDescent="0.2">
      <c r="A8" s="61"/>
      <c r="B8" s="248" t="s">
        <v>7</v>
      </c>
      <c r="C8" s="53" t="s">
        <v>6</v>
      </c>
      <c r="D8" s="53" t="s">
        <v>2</v>
      </c>
      <c r="E8" s="295">
        <v>22631</v>
      </c>
      <c r="F8" s="295">
        <v>2935</v>
      </c>
      <c r="G8" s="295">
        <v>20508</v>
      </c>
      <c r="H8" s="295">
        <v>0</v>
      </c>
      <c r="I8" s="295">
        <v>46176</v>
      </c>
      <c r="J8" s="295">
        <v>2284</v>
      </c>
      <c r="K8" s="295">
        <v>9270</v>
      </c>
      <c r="L8" s="295">
        <v>776</v>
      </c>
      <c r="M8" s="295">
        <v>1513</v>
      </c>
      <c r="N8" s="295">
        <v>7</v>
      </c>
      <c r="O8" s="515">
        <v>0</v>
      </c>
      <c r="P8" s="295">
        <v>2280</v>
      </c>
      <c r="Q8" s="295">
        <v>4576</v>
      </c>
      <c r="R8" s="295">
        <v>62306</v>
      </c>
      <c r="S8" s="321">
        <v>25116</v>
      </c>
    </row>
    <row r="9" spans="1:19" x14ac:dyDescent="0.2">
      <c r="A9" s="61"/>
      <c r="B9" s="248" t="s">
        <v>9</v>
      </c>
      <c r="C9" s="53" t="s">
        <v>8</v>
      </c>
      <c r="D9" s="53" t="s">
        <v>5</v>
      </c>
      <c r="E9" s="295">
        <v>181470</v>
      </c>
      <c r="F9" s="295">
        <v>15357</v>
      </c>
      <c r="G9" s="295">
        <v>138279</v>
      </c>
      <c r="H9" s="295">
        <v>1887</v>
      </c>
      <c r="I9" s="295">
        <v>339720</v>
      </c>
      <c r="J9" s="295">
        <v>22045</v>
      </c>
      <c r="K9" s="295">
        <v>59098</v>
      </c>
      <c r="L9" s="295">
        <v>35350</v>
      </c>
      <c r="M9" s="295">
        <v>10840</v>
      </c>
      <c r="N9" s="295">
        <v>2872</v>
      </c>
      <c r="O9" s="515">
        <v>0</v>
      </c>
      <c r="P9" s="295">
        <v>40687</v>
      </c>
      <c r="Q9" s="295">
        <v>89749</v>
      </c>
      <c r="R9" s="295">
        <v>511117</v>
      </c>
      <c r="S9" s="321">
        <v>184009</v>
      </c>
    </row>
    <row r="10" spans="1:19" x14ac:dyDescent="0.2">
      <c r="A10" s="61"/>
      <c r="B10" s="248" t="s">
        <v>11</v>
      </c>
      <c r="C10" s="53" t="s">
        <v>10</v>
      </c>
      <c r="D10" s="53" t="s">
        <v>5</v>
      </c>
      <c r="E10" s="295">
        <v>73912</v>
      </c>
      <c r="F10" s="295">
        <v>3026</v>
      </c>
      <c r="G10" s="295">
        <v>87328</v>
      </c>
      <c r="H10" s="295">
        <v>259</v>
      </c>
      <c r="I10" s="295">
        <v>164639</v>
      </c>
      <c r="J10" s="295">
        <v>2255</v>
      </c>
      <c r="K10" s="295">
        <v>7354</v>
      </c>
      <c r="L10" s="295">
        <v>11356</v>
      </c>
      <c r="M10" s="295">
        <v>7847</v>
      </c>
      <c r="N10" s="295">
        <v>82</v>
      </c>
      <c r="O10" s="515">
        <v>250</v>
      </c>
      <c r="P10" s="295">
        <v>5558</v>
      </c>
      <c r="Q10" s="295">
        <v>25093</v>
      </c>
      <c r="R10" s="295">
        <v>199594</v>
      </c>
      <c r="S10" s="321">
        <v>90436</v>
      </c>
    </row>
    <row r="11" spans="1:19" x14ac:dyDescent="0.2">
      <c r="A11" s="61"/>
      <c r="B11" s="248" t="s">
        <v>13</v>
      </c>
      <c r="C11" s="53" t="s">
        <v>12</v>
      </c>
      <c r="D11" s="53" t="s">
        <v>5</v>
      </c>
      <c r="E11" s="295">
        <v>22812</v>
      </c>
      <c r="F11" s="295">
        <v>919</v>
      </c>
      <c r="G11" s="295">
        <v>10787</v>
      </c>
      <c r="H11" s="295">
        <v>210</v>
      </c>
      <c r="I11" s="295">
        <v>34860</v>
      </c>
      <c r="J11" s="295">
        <v>546</v>
      </c>
      <c r="K11" s="295">
        <v>8397</v>
      </c>
      <c r="L11" s="295">
        <v>1412</v>
      </c>
      <c r="M11" s="295">
        <v>677</v>
      </c>
      <c r="N11" s="295">
        <v>42</v>
      </c>
      <c r="O11" s="515">
        <v>1</v>
      </c>
      <c r="P11" s="295">
        <v>4931</v>
      </c>
      <c r="Q11" s="295">
        <v>7063</v>
      </c>
      <c r="R11" s="295">
        <v>50994</v>
      </c>
      <c r="S11" s="321">
        <v>20828</v>
      </c>
    </row>
    <row r="12" spans="1:19" x14ac:dyDescent="0.2">
      <c r="A12" s="61"/>
      <c r="B12" s="248" t="s">
        <v>15</v>
      </c>
      <c r="C12" s="53" t="s">
        <v>14</v>
      </c>
      <c r="D12" s="53" t="s">
        <v>2</v>
      </c>
      <c r="E12" s="295">
        <v>9297</v>
      </c>
      <c r="F12" s="295">
        <v>191</v>
      </c>
      <c r="G12" s="295">
        <v>5905</v>
      </c>
      <c r="H12" s="295">
        <v>2</v>
      </c>
      <c r="I12" s="295">
        <v>15532</v>
      </c>
      <c r="J12" s="295">
        <v>739</v>
      </c>
      <c r="K12" s="295">
        <v>3017</v>
      </c>
      <c r="L12" s="295">
        <v>787</v>
      </c>
      <c r="M12" s="295">
        <v>1206</v>
      </c>
      <c r="N12" s="295">
        <v>382</v>
      </c>
      <c r="O12" s="515">
        <v>105</v>
      </c>
      <c r="P12" s="295">
        <v>865</v>
      </c>
      <c r="Q12" s="295">
        <v>3345</v>
      </c>
      <c r="R12" s="295">
        <v>22685</v>
      </c>
      <c r="S12" s="321">
        <v>7446</v>
      </c>
    </row>
    <row r="13" spans="1:19" x14ac:dyDescent="0.2">
      <c r="A13" s="61"/>
      <c r="B13" s="248" t="s">
        <v>16</v>
      </c>
      <c r="C13" s="53" t="s">
        <v>17</v>
      </c>
      <c r="D13" s="53" t="s">
        <v>2</v>
      </c>
      <c r="E13" s="295">
        <v>50519</v>
      </c>
      <c r="F13" s="548">
        <v>5163</v>
      </c>
      <c r="G13" s="295">
        <v>45311</v>
      </c>
      <c r="H13" s="295">
        <v>189</v>
      </c>
      <c r="I13" s="295">
        <v>102116</v>
      </c>
      <c r="J13" s="295">
        <v>4531</v>
      </c>
      <c r="K13" s="295">
        <v>16681</v>
      </c>
      <c r="L13" s="295">
        <v>20448</v>
      </c>
      <c r="M13" s="295">
        <v>7747</v>
      </c>
      <c r="N13" s="295">
        <v>79</v>
      </c>
      <c r="O13" s="515">
        <v>811</v>
      </c>
      <c r="P13" s="295">
        <v>26507</v>
      </c>
      <c r="Q13" s="295">
        <v>55592</v>
      </c>
      <c r="R13" s="295">
        <v>180987</v>
      </c>
      <c r="S13" s="321">
        <v>50474</v>
      </c>
    </row>
    <row r="14" spans="1:19" x14ac:dyDescent="0.2">
      <c r="A14" s="61"/>
      <c r="B14" s="248" t="s">
        <v>19</v>
      </c>
      <c r="C14" s="53" t="s">
        <v>18</v>
      </c>
      <c r="D14" s="53" t="s">
        <v>2</v>
      </c>
      <c r="E14" s="295">
        <v>186714</v>
      </c>
      <c r="F14" s="295">
        <v>-1</v>
      </c>
      <c r="G14" s="295">
        <v>47740</v>
      </c>
      <c r="H14" s="295">
        <v>807</v>
      </c>
      <c r="I14" s="295">
        <v>326635</v>
      </c>
      <c r="J14" s="295">
        <v>10826</v>
      </c>
      <c r="K14" s="295">
        <v>28010</v>
      </c>
      <c r="L14" s="295">
        <v>38238</v>
      </c>
      <c r="M14" s="295">
        <v>3053</v>
      </c>
      <c r="N14" s="295">
        <v>72</v>
      </c>
      <c r="O14" s="515">
        <v>0</v>
      </c>
      <c r="P14" s="295">
        <v>11090</v>
      </c>
      <c r="Q14" s="295">
        <v>52453</v>
      </c>
      <c r="R14" s="295">
        <v>445365</v>
      </c>
      <c r="S14" s="321">
        <v>47740</v>
      </c>
    </row>
    <row r="15" spans="1:19" x14ac:dyDescent="0.2">
      <c r="A15" s="61"/>
      <c r="B15" s="248" t="s">
        <v>21</v>
      </c>
      <c r="C15" s="53" t="s">
        <v>20</v>
      </c>
      <c r="D15" s="53" t="s">
        <v>2</v>
      </c>
      <c r="E15" s="295">
        <v>413127</v>
      </c>
      <c r="F15" s="295">
        <v>35021</v>
      </c>
      <c r="G15" s="295">
        <v>426080</v>
      </c>
      <c r="H15" s="295">
        <v>1</v>
      </c>
      <c r="I15" s="295">
        <v>875317</v>
      </c>
      <c r="J15" s="295">
        <v>81579</v>
      </c>
      <c r="K15" s="295">
        <v>95388</v>
      </c>
      <c r="L15" s="295">
        <v>225671</v>
      </c>
      <c r="M15" s="295">
        <v>172511</v>
      </c>
      <c r="N15" s="295">
        <v>1462</v>
      </c>
      <c r="O15" s="515">
        <v>8065</v>
      </c>
      <c r="P15" s="295">
        <v>150775</v>
      </c>
      <c r="Q15" s="295">
        <v>558484</v>
      </c>
      <c r="R15" s="295">
        <v>1611029</v>
      </c>
      <c r="S15" s="321">
        <v>461071</v>
      </c>
    </row>
    <row r="16" spans="1:19" x14ac:dyDescent="0.2">
      <c r="A16" s="61"/>
      <c r="B16" s="248" t="s">
        <v>24</v>
      </c>
      <c r="C16" s="53" t="s">
        <v>23</v>
      </c>
      <c r="D16" s="53" t="s">
        <v>2</v>
      </c>
      <c r="E16" s="295">
        <v>63981</v>
      </c>
      <c r="F16" s="295">
        <v>7109</v>
      </c>
      <c r="G16" s="295">
        <v>44325</v>
      </c>
      <c r="H16" s="295">
        <v>101</v>
      </c>
      <c r="I16" s="295">
        <v>115516</v>
      </c>
      <c r="J16" s="295">
        <v>2855</v>
      </c>
      <c r="K16" s="295">
        <v>2316</v>
      </c>
      <c r="L16" s="295">
        <v>49945</v>
      </c>
      <c r="M16" s="295">
        <v>22809</v>
      </c>
      <c r="N16" s="295">
        <v>149</v>
      </c>
      <c r="O16" s="515">
        <v>902</v>
      </c>
      <c r="P16" s="295">
        <v>33303</v>
      </c>
      <c r="Q16" s="295">
        <v>107108</v>
      </c>
      <c r="R16" s="295">
        <v>231134</v>
      </c>
      <c r="S16" s="321">
        <v>52382</v>
      </c>
    </row>
    <row r="17" spans="1:19" x14ac:dyDescent="0.2">
      <c r="A17" s="61"/>
      <c r="B17" s="248" t="s">
        <v>26</v>
      </c>
      <c r="C17" s="53" t="s">
        <v>25</v>
      </c>
      <c r="D17" s="53" t="s">
        <v>2</v>
      </c>
      <c r="E17" s="295">
        <v>148947</v>
      </c>
      <c r="F17" s="295">
        <v>25574</v>
      </c>
      <c r="G17" s="295">
        <v>274549</v>
      </c>
      <c r="H17" s="295">
        <v>1007</v>
      </c>
      <c r="I17" s="295">
        <v>450077</v>
      </c>
      <c r="J17" s="295">
        <v>13008</v>
      </c>
      <c r="K17" s="295">
        <v>35791</v>
      </c>
      <c r="L17" s="295">
        <v>58118</v>
      </c>
      <c r="M17" s="295">
        <v>64184</v>
      </c>
      <c r="N17" s="295">
        <v>3549</v>
      </c>
      <c r="O17" s="515">
        <v>15838</v>
      </c>
      <c r="P17" s="295">
        <v>178885</v>
      </c>
      <c r="Q17" s="295">
        <v>320574</v>
      </c>
      <c r="R17" s="295">
        <v>821628</v>
      </c>
      <c r="S17" s="321">
        <v>290763</v>
      </c>
    </row>
    <row r="18" spans="1:19" x14ac:dyDescent="0.2">
      <c r="A18" s="61"/>
      <c r="B18" s="248" t="s">
        <v>28</v>
      </c>
      <c r="C18" s="53" t="s">
        <v>27</v>
      </c>
      <c r="D18" s="53" t="s">
        <v>2</v>
      </c>
      <c r="E18" s="295">
        <v>79259</v>
      </c>
      <c r="F18" s="295">
        <v>7572</v>
      </c>
      <c r="G18" s="295">
        <v>57153</v>
      </c>
      <c r="H18" s="295">
        <v>2328</v>
      </c>
      <c r="I18" s="295">
        <v>147918</v>
      </c>
      <c r="J18" s="295">
        <v>5392</v>
      </c>
      <c r="K18" s="295">
        <v>46418</v>
      </c>
      <c r="L18" s="295">
        <v>17851</v>
      </c>
      <c r="M18" s="295">
        <v>13634</v>
      </c>
      <c r="N18" s="295">
        <v>126</v>
      </c>
      <c r="O18" s="515">
        <v>716</v>
      </c>
      <c r="P18" s="295">
        <v>9731</v>
      </c>
      <c r="Q18" s="295">
        <v>42058</v>
      </c>
      <c r="R18" s="295">
        <v>242121</v>
      </c>
      <c r="S18" s="321">
        <v>57153</v>
      </c>
    </row>
    <row r="19" spans="1:19" x14ac:dyDescent="0.2">
      <c r="A19" s="61"/>
      <c r="B19" s="248" t="s">
        <v>30</v>
      </c>
      <c r="C19" s="53" t="s">
        <v>29</v>
      </c>
      <c r="D19" s="53" t="s">
        <v>2</v>
      </c>
      <c r="E19" s="295">
        <v>8516</v>
      </c>
      <c r="F19" s="295">
        <v>1051</v>
      </c>
      <c r="G19" s="295">
        <v>6912</v>
      </c>
      <c r="H19" s="295">
        <v>27</v>
      </c>
      <c r="I19" s="295">
        <v>16538</v>
      </c>
      <c r="J19" s="295">
        <v>411</v>
      </c>
      <c r="K19" s="295">
        <v>3199</v>
      </c>
      <c r="L19" s="295">
        <v>1668</v>
      </c>
      <c r="M19" s="295">
        <v>559</v>
      </c>
      <c r="N19" s="295">
        <v>17</v>
      </c>
      <c r="O19" s="515">
        <v>82</v>
      </c>
      <c r="P19" s="295">
        <v>263</v>
      </c>
      <c r="Q19" s="295">
        <v>2589</v>
      </c>
      <c r="R19" s="295">
        <v>22739</v>
      </c>
      <c r="S19" s="321">
        <v>7081</v>
      </c>
    </row>
    <row r="20" spans="1:19" x14ac:dyDescent="0.2">
      <c r="A20" s="61"/>
      <c r="B20" s="248" t="s">
        <v>32</v>
      </c>
      <c r="C20" s="53" t="s">
        <v>31</v>
      </c>
      <c r="D20" s="53" t="s">
        <v>2</v>
      </c>
      <c r="E20" s="295">
        <v>116733</v>
      </c>
      <c r="F20" s="295">
        <v>10204</v>
      </c>
      <c r="G20" s="295">
        <v>126085</v>
      </c>
      <c r="H20" s="295">
        <v>2354</v>
      </c>
      <c r="I20" s="295">
        <v>255376</v>
      </c>
      <c r="J20" s="295">
        <v>9753</v>
      </c>
      <c r="K20" s="295">
        <v>88635</v>
      </c>
      <c r="L20" s="295">
        <v>40070</v>
      </c>
      <c r="M20" s="295">
        <v>31662</v>
      </c>
      <c r="N20" s="295">
        <v>306</v>
      </c>
      <c r="O20" s="515">
        <v>1097</v>
      </c>
      <c r="P20" s="295">
        <v>66259</v>
      </c>
      <c r="Q20" s="295">
        <v>139394</v>
      </c>
      <c r="R20" s="295">
        <v>493173</v>
      </c>
      <c r="S20" s="321">
        <v>157045</v>
      </c>
    </row>
    <row r="21" spans="1:19" x14ac:dyDescent="0.2">
      <c r="A21" s="61"/>
      <c r="B21" s="248" t="s">
        <v>34</v>
      </c>
      <c r="C21" s="53" t="s">
        <v>33</v>
      </c>
      <c r="D21" s="53" t="s">
        <v>35</v>
      </c>
      <c r="E21" s="295">
        <v>299996</v>
      </c>
      <c r="F21" s="295">
        <v>38720</v>
      </c>
      <c r="G21" s="295">
        <v>565542</v>
      </c>
      <c r="H21" s="295">
        <v>1724</v>
      </c>
      <c r="I21" s="295">
        <v>905982</v>
      </c>
      <c r="J21" s="295">
        <v>50206</v>
      </c>
      <c r="K21" s="295">
        <v>136431</v>
      </c>
      <c r="L21" s="295">
        <v>140225</v>
      </c>
      <c r="M21" s="295">
        <v>84006</v>
      </c>
      <c r="N21" s="295">
        <v>1164</v>
      </c>
      <c r="O21" s="515">
        <v>3748</v>
      </c>
      <c r="P21" s="295">
        <v>45628</v>
      </c>
      <c r="Q21" s="295">
        <v>274771</v>
      </c>
      <c r="R21" s="295">
        <v>1367390</v>
      </c>
      <c r="S21" s="321">
        <v>667826</v>
      </c>
    </row>
    <row r="22" spans="1:19" x14ac:dyDescent="0.2">
      <c r="A22" s="61"/>
      <c r="B22" s="248" t="s">
        <v>37</v>
      </c>
      <c r="C22" s="53" t="s">
        <v>36</v>
      </c>
      <c r="D22" s="53" t="s">
        <v>2</v>
      </c>
      <c r="E22" s="295">
        <v>1135013</v>
      </c>
      <c r="F22" s="295">
        <v>141715</v>
      </c>
      <c r="G22" s="295">
        <v>1688617</v>
      </c>
      <c r="H22" s="295">
        <v>0</v>
      </c>
      <c r="I22" s="295">
        <v>2965345</v>
      </c>
      <c r="J22" s="295">
        <v>176860</v>
      </c>
      <c r="K22" s="295">
        <v>240979</v>
      </c>
      <c r="L22" s="295">
        <v>1266891</v>
      </c>
      <c r="M22" s="295">
        <v>578757</v>
      </c>
      <c r="N22" s="295">
        <v>96649</v>
      </c>
      <c r="O22" s="515">
        <v>100059</v>
      </c>
      <c r="P22" s="295">
        <v>8952976</v>
      </c>
      <c r="Q22" s="295">
        <v>10995332</v>
      </c>
      <c r="R22" s="295">
        <v>14378516</v>
      </c>
      <c r="S22" s="321">
        <v>2350895</v>
      </c>
    </row>
    <row r="23" spans="1:19" x14ac:dyDescent="0.2">
      <c r="A23" s="61"/>
      <c r="B23" s="248" t="s">
        <v>39</v>
      </c>
      <c r="C23" s="53" t="s">
        <v>38</v>
      </c>
      <c r="D23" s="53" t="s">
        <v>2</v>
      </c>
      <c r="E23" s="295">
        <v>63011</v>
      </c>
      <c r="F23" s="295">
        <v>4576</v>
      </c>
      <c r="G23" s="295">
        <v>65659</v>
      </c>
      <c r="H23" s="295">
        <v>1141</v>
      </c>
      <c r="I23" s="295">
        <v>134387</v>
      </c>
      <c r="J23" s="295">
        <v>5582</v>
      </c>
      <c r="K23" s="295">
        <v>22413</v>
      </c>
      <c r="L23" s="295">
        <v>54922</v>
      </c>
      <c r="M23" s="295">
        <v>20293</v>
      </c>
      <c r="N23" s="295">
        <v>104</v>
      </c>
      <c r="O23" s="515">
        <v>1850</v>
      </c>
      <c r="P23" s="295">
        <v>12723</v>
      </c>
      <c r="Q23" s="295">
        <v>89892</v>
      </c>
      <c r="R23" s="295">
        <v>252274</v>
      </c>
      <c r="S23" s="321">
        <v>65659</v>
      </c>
    </row>
    <row r="24" spans="1:19" x14ac:dyDescent="0.2">
      <c r="A24" s="61"/>
      <c r="B24" s="248" t="s">
        <v>41</v>
      </c>
      <c r="C24" s="53" t="s">
        <v>40</v>
      </c>
      <c r="D24" s="53" t="s">
        <v>2</v>
      </c>
      <c r="E24" s="295">
        <v>63222</v>
      </c>
      <c r="F24" s="547">
        <v>3210</v>
      </c>
      <c r="G24" s="295">
        <v>42976</v>
      </c>
      <c r="H24" s="295">
        <v>0</v>
      </c>
      <c r="I24" s="295">
        <v>114816</v>
      </c>
      <c r="J24" s="295">
        <v>3955</v>
      </c>
      <c r="K24" s="295">
        <v>13765</v>
      </c>
      <c r="L24" s="295">
        <v>21232</v>
      </c>
      <c r="M24" s="295">
        <v>9129</v>
      </c>
      <c r="N24" s="295">
        <v>33</v>
      </c>
      <c r="O24" s="515">
        <v>1011</v>
      </c>
      <c r="P24" s="295">
        <v>7643</v>
      </c>
      <c r="Q24" s="295">
        <v>39048</v>
      </c>
      <c r="R24" s="295">
        <v>174659</v>
      </c>
      <c r="S24" s="321">
        <v>42976</v>
      </c>
    </row>
    <row r="25" spans="1:19" x14ac:dyDescent="0.2">
      <c r="A25" s="61"/>
      <c r="B25" s="248" t="s">
        <v>43</v>
      </c>
      <c r="C25" s="53" t="s">
        <v>42</v>
      </c>
      <c r="D25" s="53" t="s">
        <v>2</v>
      </c>
      <c r="E25" s="295">
        <v>40417</v>
      </c>
      <c r="F25" s="295">
        <v>-1</v>
      </c>
      <c r="G25" s="295">
        <v>23948</v>
      </c>
      <c r="H25" s="295">
        <v>1139</v>
      </c>
      <c r="I25" s="295">
        <v>65504</v>
      </c>
      <c r="J25" s="295">
        <v>1291</v>
      </c>
      <c r="K25" s="295">
        <v>7203</v>
      </c>
      <c r="L25" s="295">
        <v>4588</v>
      </c>
      <c r="M25" s="295">
        <v>1619</v>
      </c>
      <c r="N25" s="295">
        <v>3</v>
      </c>
      <c r="O25" s="515">
        <v>197</v>
      </c>
      <c r="P25" s="295">
        <v>5314</v>
      </c>
      <c r="Q25" s="295">
        <v>11721</v>
      </c>
      <c r="R25" s="295">
        <v>85719</v>
      </c>
      <c r="S25" s="321">
        <v>24338</v>
      </c>
    </row>
    <row r="26" spans="1:19" x14ac:dyDescent="0.2">
      <c r="A26" s="61"/>
      <c r="B26" s="248" t="s">
        <v>45</v>
      </c>
      <c r="C26" s="53" t="s">
        <v>44</v>
      </c>
      <c r="D26" s="53" t="s">
        <v>5</v>
      </c>
      <c r="E26" s="295">
        <v>164539</v>
      </c>
      <c r="F26" s="295">
        <v>9531</v>
      </c>
      <c r="G26" s="295">
        <v>105766</v>
      </c>
      <c r="H26" s="295">
        <v>3078</v>
      </c>
      <c r="I26" s="295">
        <v>292998</v>
      </c>
      <c r="J26" s="295">
        <v>13897</v>
      </c>
      <c r="K26" s="295">
        <v>10208</v>
      </c>
      <c r="L26" s="295">
        <v>25575</v>
      </c>
      <c r="M26" s="295">
        <v>18744</v>
      </c>
      <c r="N26" s="295">
        <v>265</v>
      </c>
      <c r="O26" s="515">
        <v>406</v>
      </c>
      <c r="P26" s="295">
        <v>87343</v>
      </c>
      <c r="Q26" s="295">
        <v>132333</v>
      </c>
      <c r="R26" s="295">
        <v>450810</v>
      </c>
      <c r="S26" s="321">
        <v>120171</v>
      </c>
    </row>
    <row r="27" spans="1:19" x14ac:dyDescent="0.2">
      <c r="A27" s="61"/>
      <c r="B27" s="248" t="s">
        <v>47</v>
      </c>
      <c r="C27" s="53" t="s">
        <v>46</v>
      </c>
      <c r="D27" s="53" t="s">
        <v>2</v>
      </c>
      <c r="E27" s="295">
        <v>281645</v>
      </c>
      <c r="F27" s="295">
        <v>45972</v>
      </c>
      <c r="G27" s="295">
        <v>375436</v>
      </c>
      <c r="H27" s="295">
        <v>6248</v>
      </c>
      <c r="I27" s="295">
        <v>711944</v>
      </c>
      <c r="J27" s="295">
        <v>35813</v>
      </c>
      <c r="K27" s="295">
        <v>177526</v>
      </c>
      <c r="L27" s="295">
        <v>91928</v>
      </c>
      <c r="M27" s="295">
        <v>90666</v>
      </c>
      <c r="N27" s="295">
        <v>770</v>
      </c>
      <c r="O27" s="515">
        <v>11116</v>
      </c>
      <c r="P27" s="295">
        <v>244635</v>
      </c>
      <c r="Q27" s="295">
        <v>439115</v>
      </c>
      <c r="R27" s="295">
        <v>1364405</v>
      </c>
      <c r="S27" s="321">
        <v>423357</v>
      </c>
    </row>
    <row r="28" spans="1:19" x14ac:dyDescent="0.2">
      <c r="A28" s="61"/>
      <c r="B28" s="248" t="s">
        <v>49</v>
      </c>
      <c r="C28" s="53" t="s">
        <v>48</v>
      </c>
      <c r="D28" s="53" t="s">
        <v>2</v>
      </c>
      <c r="E28" s="295">
        <v>94791</v>
      </c>
      <c r="F28" s="295">
        <v>11300</v>
      </c>
      <c r="G28" s="295">
        <v>65780</v>
      </c>
      <c r="H28" s="295">
        <v>56</v>
      </c>
      <c r="I28" s="295">
        <v>248186</v>
      </c>
      <c r="J28" s="295">
        <v>6326</v>
      </c>
      <c r="K28" s="295">
        <v>41789</v>
      </c>
      <c r="L28" s="295">
        <v>109706</v>
      </c>
      <c r="M28" s="295">
        <v>57680</v>
      </c>
      <c r="N28" s="295">
        <v>1834</v>
      </c>
      <c r="O28" s="515">
        <v>4680</v>
      </c>
      <c r="P28" s="295">
        <v>91349</v>
      </c>
      <c r="Q28" s="295">
        <v>265249</v>
      </c>
      <c r="R28" s="295">
        <v>561562</v>
      </c>
      <c r="S28" s="321">
        <v>103026</v>
      </c>
    </row>
    <row r="29" spans="1:19" x14ac:dyDescent="0.2">
      <c r="A29" s="61"/>
      <c r="B29" s="248" t="s">
        <v>51</v>
      </c>
      <c r="C29" s="53" t="s">
        <v>50</v>
      </c>
      <c r="D29" s="53" t="s">
        <v>2</v>
      </c>
      <c r="E29" s="295">
        <v>23837</v>
      </c>
      <c r="F29" s="295">
        <v>2140</v>
      </c>
      <c r="G29" s="295">
        <v>22428</v>
      </c>
      <c r="H29" s="295">
        <v>12</v>
      </c>
      <c r="I29" s="295">
        <v>49613</v>
      </c>
      <c r="J29" s="295">
        <v>2341</v>
      </c>
      <c r="K29" s="295">
        <v>4914</v>
      </c>
      <c r="L29" s="295">
        <v>25984</v>
      </c>
      <c r="M29" s="295">
        <v>9669</v>
      </c>
      <c r="N29" s="295">
        <v>60</v>
      </c>
      <c r="O29" s="515">
        <v>1758</v>
      </c>
      <c r="P29" s="295">
        <v>35055</v>
      </c>
      <c r="Q29" s="295">
        <v>72526</v>
      </c>
      <c r="R29" s="295">
        <v>129656</v>
      </c>
      <c r="S29" s="321">
        <v>27947</v>
      </c>
    </row>
    <row r="30" spans="1:19" x14ac:dyDescent="0.2">
      <c r="A30" s="61"/>
      <c r="B30" s="248" t="s">
        <v>53</v>
      </c>
      <c r="C30" s="53" t="s">
        <v>52</v>
      </c>
      <c r="D30" s="53" t="s">
        <v>2</v>
      </c>
      <c r="E30" s="295">
        <v>10770</v>
      </c>
      <c r="F30" s="295">
        <v>494</v>
      </c>
      <c r="G30" s="295">
        <v>6925</v>
      </c>
      <c r="H30" s="295">
        <v>634</v>
      </c>
      <c r="I30" s="295">
        <v>18823</v>
      </c>
      <c r="J30" s="295">
        <v>1516</v>
      </c>
      <c r="K30" s="295">
        <v>6571</v>
      </c>
      <c r="L30" s="295">
        <v>7374</v>
      </c>
      <c r="M30" s="295">
        <v>2703</v>
      </c>
      <c r="N30" s="295">
        <v>3</v>
      </c>
      <c r="O30" s="515">
        <v>414</v>
      </c>
      <c r="P30" s="295">
        <v>845</v>
      </c>
      <c r="Q30" s="295">
        <v>11339</v>
      </c>
      <c r="R30" s="295">
        <v>38249</v>
      </c>
      <c r="S30" s="321">
        <v>7419</v>
      </c>
    </row>
    <row r="31" spans="1:19" x14ac:dyDescent="0.2">
      <c r="A31" s="61"/>
      <c r="B31" s="248" t="s">
        <v>55</v>
      </c>
      <c r="C31" s="53" t="s">
        <v>54</v>
      </c>
      <c r="D31" s="53" t="s">
        <v>2</v>
      </c>
      <c r="E31" s="295">
        <v>525738</v>
      </c>
      <c r="F31" s="295">
        <v>47809</v>
      </c>
      <c r="G31" s="295">
        <v>621282</v>
      </c>
      <c r="H31" s="295">
        <v>0</v>
      </c>
      <c r="I31" s="295">
        <v>1194829</v>
      </c>
      <c r="J31" s="295">
        <v>57725</v>
      </c>
      <c r="K31" s="295">
        <v>215302</v>
      </c>
      <c r="L31" s="295">
        <v>300976</v>
      </c>
      <c r="M31" s="295">
        <v>123030</v>
      </c>
      <c r="N31" s="295">
        <v>1079</v>
      </c>
      <c r="O31" s="515">
        <v>37049</v>
      </c>
      <c r="P31" s="295">
        <v>3967702</v>
      </c>
      <c r="Q31" s="295">
        <v>4429836</v>
      </c>
      <c r="R31" s="295">
        <v>5900271</v>
      </c>
      <c r="S31" s="321">
        <v>819335</v>
      </c>
    </row>
    <row r="32" spans="1:19" x14ac:dyDescent="0.2">
      <c r="A32" s="61"/>
      <c r="B32" s="248" t="s">
        <v>57</v>
      </c>
      <c r="C32" s="53" t="s">
        <v>56</v>
      </c>
      <c r="D32" s="53" t="s">
        <v>5</v>
      </c>
      <c r="E32" s="295">
        <v>124046</v>
      </c>
      <c r="F32" s="295">
        <v>7347</v>
      </c>
      <c r="G32" s="295">
        <v>100927</v>
      </c>
      <c r="H32" s="295">
        <v>1244</v>
      </c>
      <c r="I32" s="295">
        <v>234901</v>
      </c>
      <c r="J32" s="295">
        <v>9433</v>
      </c>
      <c r="K32" s="295">
        <v>49523</v>
      </c>
      <c r="L32" s="295">
        <v>21628</v>
      </c>
      <c r="M32" s="295">
        <v>11127</v>
      </c>
      <c r="N32" s="295">
        <v>70</v>
      </c>
      <c r="O32" s="515">
        <v>1950</v>
      </c>
      <c r="P32" s="295">
        <v>33499</v>
      </c>
      <c r="Q32" s="295">
        <v>68274</v>
      </c>
      <c r="R32" s="295">
        <v>362131</v>
      </c>
      <c r="S32" s="321">
        <v>129990</v>
      </c>
    </row>
    <row r="33" spans="1:19" x14ac:dyDescent="0.2">
      <c r="A33" s="61"/>
      <c r="B33" s="248" t="s">
        <v>59</v>
      </c>
      <c r="C33" s="53" t="s">
        <v>58</v>
      </c>
      <c r="D33" s="53" t="s">
        <v>2</v>
      </c>
      <c r="E33" s="295">
        <v>21384</v>
      </c>
      <c r="F33" s="295">
        <v>1080</v>
      </c>
      <c r="G33" s="295">
        <v>11005</v>
      </c>
      <c r="H33" s="295">
        <v>19</v>
      </c>
      <c r="I33" s="295">
        <v>33488</v>
      </c>
      <c r="J33" s="295">
        <v>401</v>
      </c>
      <c r="K33" s="295">
        <v>2752</v>
      </c>
      <c r="L33" s="295">
        <v>1441</v>
      </c>
      <c r="M33" s="295">
        <v>535</v>
      </c>
      <c r="N33" s="295">
        <v>88</v>
      </c>
      <c r="O33" s="515">
        <v>0</v>
      </c>
      <c r="P33" s="295">
        <v>4426</v>
      </c>
      <c r="Q33" s="295">
        <v>6490</v>
      </c>
      <c r="R33" s="295">
        <v>43131</v>
      </c>
      <c r="S33" s="321">
        <v>12085</v>
      </c>
    </row>
    <row r="34" spans="1:19" x14ac:dyDescent="0.2">
      <c r="A34" s="61"/>
      <c r="B34" s="248" t="s">
        <v>61</v>
      </c>
      <c r="C34" s="53" t="s">
        <v>60</v>
      </c>
      <c r="D34" s="53" t="s">
        <v>35</v>
      </c>
      <c r="E34" s="295">
        <v>7727</v>
      </c>
      <c r="F34" s="295">
        <v>824</v>
      </c>
      <c r="G34" s="295">
        <v>3960</v>
      </c>
      <c r="H34" s="295">
        <v>1</v>
      </c>
      <c r="I34" s="295">
        <v>13141</v>
      </c>
      <c r="J34" s="295">
        <v>150</v>
      </c>
      <c r="K34" s="295">
        <v>2708</v>
      </c>
      <c r="L34" s="295">
        <v>8059</v>
      </c>
      <c r="M34" s="295">
        <v>2607</v>
      </c>
      <c r="N34" s="295">
        <v>5</v>
      </c>
      <c r="O34" s="515">
        <v>152</v>
      </c>
      <c r="P34" s="295">
        <v>3541</v>
      </c>
      <c r="Q34" s="295">
        <v>14364</v>
      </c>
      <c r="R34" s="295">
        <v>30572</v>
      </c>
      <c r="S34" s="321">
        <v>12041</v>
      </c>
    </row>
    <row r="35" spans="1:19" x14ac:dyDescent="0.2">
      <c r="A35" s="61"/>
      <c r="B35" s="248" t="s">
        <v>63</v>
      </c>
      <c r="C35" s="53" t="s">
        <v>62</v>
      </c>
      <c r="D35" s="53" t="s">
        <v>5</v>
      </c>
      <c r="E35" s="295">
        <v>121541</v>
      </c>
      <c r="F35" s="295">
        <v>7411</v>
      </c>
      <c r="G35" s="295">
        <v>80698</v>
      </c>
      <c r="H35" s="295">
        <v>3174</v>
      </c>
      <c r="I35" s="295">
        <v>214499</v>
      </c>
      <c r="J35" s="295">
        <v>12817</v>
      </c>
      <c r="K35" s="295">
        <v>25734</v>
      </c>
      <c r="L35" s="295">
        <v>61500</v>
      </c>
      <c r="M35" s="295">
        <v>28579</v>
      </c>
      <c r="N35" s="295">
        <v>92</v>
      </c>
      <c r="O35" s="515">
        <v>2612</v>
      </c>
      <c r="P35" s="295">
        <v>14079</v>
      </c>
      <c r="Q35" s="295">
        <v>106862</v>
      </c>
      <c r="R35" s="295">
        <v>360932</v>
      </c>
      <c r="S35" s="321">
        <v>91844</v>
      </c>
    </row>
    <row r="36" spans="1:19" x14ac:dyDescent="0.2">
      <c r="A36" s="61"/>
      <c r="B36" s="248" t="s">
        <v>65</v>
      </c>
      <c r="C36" s="53" t="s">
        <v>64</v>
      </c>
      <c r="D36" s="53" t="s">
        <v>2</v>
      </c>
      <c r="E36" s="295">
        <v>460496</v>
      </c>
      <c r="F36" s="295">
        <v>29682</v>
      </c>
      <c r="G36" s="295">
        <v>326026</v>
      </c>
      <c r="H36" s="295">
        <v>9507</v>
      </c>
      <c r="I36" s="295">
        <v>829581</v>
      </c>
      <c r="J36" s="295">
        <v>47935</v>
      </c>
      <c r="K36" s="295">
        <v>120845</v>
      </c>
      <c r="L36" s="295">
        <v>335993</v>
      </c>
      <c r="M36" s="295">
        <v>238677</v>
      </c>
      <c r="N36" s="295">
        <v>1042</v>
      </c>
      <c r="O36" s="515">
        <v>19967</v>
      </c>
      <c r="P36" s="295">
        <v>1264985</v>
      </c>
      <c r="Q36" s="295">
        <v>1860664</v>
      </c>
      <c r="R36" s="295">
        <v>2859041</v>
      </c>
      <c r="S36" s="321">
        <v>355708</v>
      </c>
    </row>
    <row r="37" spans="1:19" x14ac:dyDescent="0.2">
      <c r="A37" s="61"/>
      <c r="B37" s="248" t="s">
        <v>67</v>
      </c>
      <c r="C37" s="53" t="s">
        <v>66</v>
      </c>
      <c r="D37" s="53" t="s">
        <v>2</v>
      </c>
      <c r="E37" s="295">
        <v>28177</v>
      </c>
      <c r="F37" s="295">
        <v>3922</v>
      </c>
      <c r="G37" s="295">
        <v>35035</v>
      </c>
      <c r="H37" s="295">
        <v>1070</v>
      </c>
      <c r="I37" s="295">
        <v>68402</v>
      </c>
      <c r="J37" s="295">
        <v>1345</v>
      </c>
      <c r="K37" s="295">
        <v>12384</v>
      </c>
      <c r="L37" s="295">
        <v>11274</v>
      </c>
      <c r="M37" s="295">
        <v>4969</v>
      </c>
      <c r="N37" s="295">
        <v>48</v>
      </c>
      <c r="O37" s="515">
        <v>542</v>
      </c>
      <c r="P37" s="295">
        <v>10368</v>
      </c>
      <c r="Q37" s="295">
        <v>27201</v>
      </c>
      <c r="R37" s="295">
        <v>120019</v>
      </c>
      <c r="S37" s="321">
        <v>38957</v>
      </c>
    </row>
    <row r="38" spans="1:19" x14ac:dyDescent="0.2">
      <c r="A38" s="61"/>
      <c r="B38" s="248" t="s">
        <v>69</v>
      </c>
      <c r="C38" s="53" t="s">
        <v>68</v>
      </c>
      <c r="D38" s="53" t="s">
        <v>2</v>
      </c>
      <c r="E38" s="295">
        <v>224325</v>
      </c>
      <c r="F38" s="295">
        <v>28305</v>
      </c>
      <c r="G38" s="295">
        <v>227511</v>
      </c>
      <c r="H38" s="295">
        <v>0</v>
      </c>
      <c r="I38" s="295">
        <v>480141</v>
      </c>
      <c r="J38" s="295">
        <v>20730</v>
      </c>
      <c r="K38" s="295">
        <v>123245</v>
      </c>
      <c r="L38" s="295">
        <v>113821</v>
      </c>
      <c r="M38" s="295">
        <v>50093</v>
      </c>
      <c r="N38" s="295">
        <v>748</v>
      </c>
      <c r="O38" s="515">
        <v>2464</v>
      </c>
      <c r="P38" s="295">
        <v>123992</v>
      </c>
      <c r="Q38" s="295">
        <v>291118</v>
      </c>
      <c r="R38" s="295">
        <v>919448</v>
      </c>
      <c r="S38" s="321">
        <v>326106</v>
      </c>
    </row>
    <row r="39" spans="1:19" x14ac:dyDescent="0.2">
      <c r="A39" s="61"/>
      <c r="B39" s="248" t="s">
        <v>71</v>
      </c>
      <c r="C39" s="53" t="s">
        <v>70</v>
      </c>
      <c r="D39" s="53" t="s">
        <v>35</v>
      </c>
      <c r="E39" s="295">
        <v>23020</v>
      </c>
      <c r="F39" s="295">
        <v>2353</v>
      </c>
      <c r="G39" s="295">
        <v>12805</v>
      </c>
      <c r="H39" s="295">
        <v>0</v>
      </c>
      <c r="I39" s="295">
        <v>38316</v>
      </c>
      <c r="J39" s="295">
        <v>2944</v>
      </c>
      <c r="K39" s="295">
        <v>10618</v>
      </c>
      <c r="L39" s="295">
        <v>12243</v>
      </c>
      <c r="M39" s="295">
        <v>4249</v>
      </c>
      <c r="N39" s="295">
        <v>18</v>
      </c>
      <c r="O39" s="515">
        <v>841</v>
      </c>
      <c r="P39" s="295">
        <v>13020</v>
      </c>
      <c r="Q39" s="295">
        <v>30371</v>
      </c>
      <c r="R39" s="295">
        <v>82249</v>
      </c>
      <c r="S39" s="321">
        <v>19391</v>
      </c>
    </row>
    <row r="40" spans="1:19" x14ac:dyDescent="0.2">
      <c r="A40" s="61"/>
      <c r="B40" s="248" t="s">
        <v>73</v>
      </c>
      <c r="C40" s="53" t="s">
        <v>72</v>
      </c>
      <c r="D40" s="53" t="s">
        <v>35</v>
      </c>
      <c r="E40" s="295">
        <v>5311</v>
      </c>
      <c r="F40" s="295">
        <v>593</v>
      </c>
      <c r="G40" s="295">
        <v>7853</v>
      </c>
      <c r="H40" s="295">
        <v>18</v>
      </c>
      <c r="I40" s="295">
        <v>13880</v>
      </c>
      <c r="J40" s="295">
        <v>321</v>
      </c>
      <c r="K40" s="295">
        <v>2518</v>
      </c>
      <c r="L40" s="295">
        <v>108</v>
      </c>
      <c r="M40" s="295">
        <v>58</v>
      </c>
      <c r="N40" s="295">
        <v>28</v>
      </c>
      <c r="O40" s="515">
        <v>0</v>
      </c>
      <c r="P40" s="295">
        <v>3806</v>
      </c>
      <c r="Q40" s="295">
        <v>4000</v>
      </c>
      <c r="R40" s="295">
        <v>20838</v>
      </c>
      <c r="S40" s="321">
        <v>10533</v>
      </c>
    </row>
    <row r="41" spans="1:19" x14ac:dyDescent="0.2">
      <c r="A41" s="61"/>
      <c r="B41" s="248" t="s">
        <v>75</v>
      </c>
      <c r="C41" s="53" t="s">
        <v>74</v>
      </c>
      <c r="D41" s="53" t="s">
        <v>2</v>
      </c>
      <c r="E41" s="295">
        <v>40828</v>
      </c>
      <c r="F41" s="295">
        <v>4688</v>
      </c>
      <c r="G41" s="295">
        <v>29923</v>
      </c>
      <c r="H41" s="295">
        <v>62</v>
      </c>
      <c r="I41" s="295">
        <v>76488</v>
      </c>
      <c r="J41" s="295">
        <v>2812</v>
      </c>
      <c r="K41" s="295">
        <v>18626</v>
      </c>
      <c r="L41" s="295">
        <v>14596</v>
      </c>
      <c r="M41" s="295">
        <v>5257</v>
      </c>
      <c r="N41" s="295">
        <v>16</v>
      </c>
      <c r="O41" s="515">
        <v>425</v>
      </c>
      <c r="P41" s="295">
        <v>2541</v>
      </c>
      <c r="Q41" s="295">
        <v>22835</v>
      </c>
      <c r="R41" s="295">
        <v>121477</v>
      </c>
      <c r="S41" s="321">
        <v>26759</v>
      </c>
    </row>
    <row r="42" spans="1:19" x14ac:dyDescent="0.2">
      <c r="A42" s="61"/>
      <c r="B42" s="248" t="s">
        <v>77</v>
      </c>
      <c r="C42" s="53" t="s">
        <v>76</v>
      </c>
      <c r="D42" s="53" t="s">
        <v>2</v>
      </c>
      <c r="E42" s="295">
        <v>238145</v>
      </c>
      <c r="F42" s="295">
        <v>50104</v>
      </c>
      <c r="G42" s="295">
        <v>456752</v>
      </c>
      <c r="H42" s="295">
        <v>0</v>
      </c>
      <c r="I42" s="295">
        <v>745347</v>
      </c>
      <c r="J42" s="295">
        <v>23997</v>
      </c>
      <c r="K42" s="295">
        <v>135930</v>
      </c>
      <c r="L42" s="295">
        <v>347242</v>
      </c>
      <c r="M42" s="295">
        <v>204292</v>
      </c>
      <c r="N42" s="295">
        <v>2842</v>
      </c>
      <c r="O42" s="515">
        <v>12887</v>
      </c>
      <c r="P42" s="295">
        <v>310607</v>
      </c>
      <c r="Q42" s="295">
        <v>877870</v>
      </c>
      <c r="R42" s="295">
        <v>1784567</v>
      </c>
      <c r="S42" s="321">
        <v>506856</v>
      </c>
    </row>
    <row r="43" spans="1:19" x14ac:dyDescent="0.2">
      <c r="A43" s="61"/>
      <c r="B43" s="248" t="s">
        <v>79</v>
      </c>
      <c r="C43" s="53" t="s">
        <v>78</v>
      </c>
      <c r="D43" s="53" t="s">
        <v>2</v>
      </c>
      <c r="E43" s="295">
        <v>15389</v>
      </c>
      <c r="F43" s="295">
        <v>550</v>
      </c>
      <c r="G43" s="295">
        <v>6772</v>
      </c>
      <c r="H43" s="295">
        <v>0</v>
      </c>
      <c r="I43" s="295">
        <v>23401</v>
      </c>
      <c r="J43" s="295">
        <v>581</v>
      </c>
      <c r="K43" s="295">
        <v>120</v>
      </c>
      <c r="L43" s="295">
        <v>2039</v>
      </c>
      <c r="M43" s="295">
        <v>768</v>
      </c>
      <c r="N43" s="295">
        <v>4</v>
      </c>
      <c r="O43" s="515">
        <v>62</v>
      </c>
      <c r="P43" s="295">
        <v>413</v>
      </c>
      <c r="Q43" s="295">
        <v>3286</v>
      </c>
      <c r="R43" s="295">
        <v>27388</v>
      </c>
      <c r="S43" s="321">
        <v>7322</v>
      </c>
    </row>
    <row r="44" spans="1:19" x14ac:dyDescent="0.2">
      <c r="A44" s="61"/>
      <c r="B44" s="248" t="s">
        <v>81</v>
      </c>
      <c r="C44" s="53" t="s">
        <v>80</v>
      </c>
      <c r="D44" s="53" t="s">
        <v>2</v>
      </c>
      <c r="E44" s="295">
        <v>58575</v>
      </c>
      <c r="F44" s="295">
        <v>5104</v>
      </c>
      <c r="G44" s="295">
        <v>88808</v>
      </c>
      <c r="H44" s="295">
        <v>420</v>
      </c>
      <c r="I44" s="295">
        <v>153997</v>
      </c>
      <c r="J44" s="295">
        <v>5261</v>
      </c>
      <c r="K44" s="295">
        <v>17495</v>
      </c>
      <c r="L44" s="295">
        <v>34909</v>
      </c>
      <c r="M44" s="295">
        <v>23933</v>
      </c>
      <c r="N44" s="295">
        <v>257</v>
      </c>
      <c r="O44" s="515">
        <v>920</v>
      </c>
      <c r="P44" s="295">
        <v>26370</v>
      </c>
      <c r="Q44" s="295">
        <v>86389</v>
      </c>
      <c r="R44" s="295">
        <v>263776</v>
      </c>
      <c r="S44" s="321">
        <v>108613</v>
      </c>
    </row>
    <row r="45" spans="1:19" x14ac:dyDescent="0.2">
      <c r="A45" s="61"/>
      <c r="B45" s="248" t="s">
        <v>83</v>
      </c>
      <c r="C45" s="53" t="s">
        <v>82</v>
      </c>
      <c r="D45" s="53" t="s">
        <v>35</v>
      </c>
      <c r="E45" s="295">
        <v>9841</v>
      </c>
      <c r="F45" s="295">
        <v>1094</v>
      </c>
      <c r="G45" s="295">
        <v>9563</v>
      </c>
      <c r="H45" s="295">
        <v>65</v>
      </c>
      <c r="I45" s="295">
        <v>20793</v>
      </c>
      <c r="J45" s="295">
        <v>895</v>
      </c>
      <c r="K45" s="295">
        <v>7789</v>
      </c>
      <c r="L45" s="295">
        <v>2386</v>
      </c>
      <c r="M45" s="295">
        <v>853</v>
      </c>
      <c r="N45" s="295">
        <v>4</v>
      </c>
      <c r="O45" s="515">
        <v>119</v>
      </c>
      <c r="P45" s="295">
        <v>86</v>
      </c>
      <c r="Q45" s="295">
        <v>3448</v>
      </c>
      <c r="R45" s="295">
        <v>33049</v>
      </c>
      <c r="S45" s="321">
        <v>10926</v>
      </c>
    </row>
    <row r="46" spans="1:19" x14ac:dyDescent="0.2">
      <c r="A46" s="61"/>
      <c r="B46" s="248" t="s">
        <v>85</v>
      </c>
      <c r="C46" s="53" t="s">
        <v>84</v>
      </c>
      <c r="D46" s="53" t="s">
        <v>2</v>
      </c>
      <c r="E46" s="295">
        <v>84961</v>
      </c>
      <c r="F46" s="295">
        <v>3823</v>
      </c>
      <c r="G46" s="295">
        <v>41549</v>
      </c>
      <c r="H46" s="295">
        <v>2289</v>
      </c>
      <c r="I46" s="295">
        <v>133517</v>
      </c>
      <c r="J46" s="295">
        <v>11693</v>
      </c>
      <c r="K46" s="295">
        <v>42072</v>
      </c>
      <c r="L46" s="295">
        <v>42588</v>
      </c>
      <c r="M46" s="295">
        <v>24873</v>
      </c>
      <c r="N46" s="295">
        <v>189</v>
      </c>
      <c r="O46" s="515">
        <v>1876</v>
      </c>
      <c r="P46" s="295">
        <v>23459</v>
      </c>
      <c r="Q46" s="295">
        <v>92985</v>
      </c>
      <c r="R46" s="295">
        <v>280378</v>
      </c>
      <c r="S46" s="321">
        <v>53998</v>
      </c>
    </row>
    <row r="47" spans="1:19" x14ac:dyDescent="0.2">
      <c r="A47" s="61"/>
      <c r="B47" s="248" t="s">
        <v>87</v>
      </c>
      <c r="C47" s="53" t="s">
        <v>86</v>
      </c>
      <c r="D47" s="53" t="s">
        <v>2</v>
      </c>
      <c r="E47" s="295">
        <v>271155</v>
      </c>
      <c r="F47" s="295">
        <v>16644</v>
      </c>
      <c r="G47" s="295">
        <v>161158</v>
      </c>
      <c r="H47" s="295">
        <v>1898</v>
      </c>
      <c r="I47" s="295">
        <v>452739</v>
      </c>
      <c r="J47" s="295">
        <v>32401</v>
      </c>
      <c r="K47" s="295">
        <v>128529</v>
      </c>
      <c r="L47" s="295">
        <v>88939</v>
      </c>
      <c r="M47" s="295">
        <v>53681</v>
      </c>
      <c r="N47" s="295">
        <v>735</v>
      </c>
      <c r="O47" s="515">
        <v>10697</v>
      </c>
      <c r="P47" s="295">
        <v>90915</v>
      </c>
      <c r="Q47" s="295">
        <v>244967</v>
      </c>
      <c r="R47" s="295">
        <v>858971</v>
      </c>
      <c r="S47" s="321">
        <v>188888</v>
      </c>
    </row>
    <row r="48" spans="1:19" x14ac:dyDescent="0.2">
      <c r="A48" s="61"/>
      <c r="B48" s="248" t="s">
        <v>89</v>
      </c>
      <c r="C48" s="53" t="s">
        <v>88</v>
      </c>
      <c r="D48" s="53" t="s">
        <v>35</v>
      </c>
      <c r="E48" s="295">
        <v>82492</v>
      </c>
      <c r="F48" s="295">
        <v>8589</v>
      </c>
      <c r="G48" s="295">
        <v>82662</v>
      </c>
      <c r="H48" s="295">
        <v>1490</v>
      </c>
      <c r="I48" s="295">
        <v>175233</v>
      </c>
      <c r="J48" s="295">
        <v>15405</v>
      </c>
      <c r="K48" s="295">
        <v>64252</v>
      </c>
      <c r="L48" s="295">
        <v>16497</v>
      </c>
      <c r="M48" s="295">
        <v>10463</v>
      </c>
      <c r="N48" s="295">
        <v>125</v>
      </c>
      <c r="O48" s="515">
        <v>558</v>
      </c>
      <c r="P48" s="295">
        <v>17008</v>
      </c>
      <c r="Q48" s="295">
        <v>44651</v>
      </c>
      <c r="R48" s="295">
        <v>299541</v>
      </c>
      <c r="S48" s="321">
        <v>114075</v>
      </c>
    </row>
    <row r="49" spans="1:19" x14ac:dyDescent="0.2">
      <c r="A49" s="61"/>
      <c r="B49" s="248" t="s">
        <v>91</v>
      </c>
      <c r="C49" s="53" t="s">
        <v>90</v>
      </c>
      <c r="D49" s="53" t="s">
        <v>35</v>
      </c>
      <c r="E49" s="295">
        <v>124808</v>
      </c>
      <c r="F49" s="295">
        <v>13113</v>
      </c>
      <c r="G49" s="295">
        <v>103618</v>
      </c>
      <c r="H49" s="295">
        <v>726</v>
      </c>
      <c r="I49" s="295">
        <v>242265</v>
      </c>
      <c r="J49" s="295">
        <v>13340</v>
      </c>
      <c r="K49" s="295">
        <v>90251</v>
      </c>
      <c r="L49" s="295">
        <v>193559</v>
      </c>
      <c r="M49" s="295">
        <v>25767</v>
      </c>
      <c r="N49" s="295">
        <v>254</v>
      </c>
      <c r="O49" s="515">
        <v>3303</v>
      </c>
      <c r="P49" s="295">
        <v>236920</v>
      </c>
      <c r="Q49" s="295">
        <v>459803</v>
      </c>
      <c r="R49" s="295">
        <v>805659</v>
      </c>
      <c r="S49" s="321">
        <v>117038</v>
      </c>
    </row>
    <row r="50" spans="1:19" x14ac:dyDescent="0.2">
      <c r="A50" s="61"/>
      <c r="B50" s="248" t="s">
        <v>93</v>
      </c>
      <c r="C50" s="53" t="s">
        <v>92</v>
      </c>
      <c r="D50" s="53" t="s">
        <v>35</v>
      </c>
      <c r="E50" s="295">
        <v>19367</v>
      </c>
      <c r="F50" s="295">
        <v>2022</v>
      </c>
      <c r="G50" s="295">
        <v>35667</v>
      </c>
      <c r="H50" s="295">
        <v>3</v>
      </c>
      <c r="I50" s="295">
        <v>57059</v>
      </c>
      <c r="J50" s="295">
        <v>1687</v>
      </c>
      <c r="K50" s="295">
        <v>337</v>
      </c>
      <c r="L50" s="295">
        <v>9458</v>
      </c>
      <c r="M50" s="295">
        <v>3275</v>
      </c>
      <c r="N50" s="295">
        <v>37</v>
      </c>
      <c r="O50" s="515">
        <v>60</v>
      </c>
      <c r="P50" s="295">
        <v>10799</v>
      </c>
      <c r="Q50" s="295">
        <v>23629</v>
      </c>
      <c r="R50" s="295">
        <v>82712</v>
      </c>
      <c r="S50" s="321">
        <v>36081</v>
      </c>
    </row>
    <row r="51" spans="1:19" x14ac:dyDescent="0.2">
      <c r="A51" s="61"/>
      <c r="B51" s="248" t="s">
        <v>95</v>
      </c>
      <c r="C51" s="53" t="s">
        <v>94</v>
      </c>
      <c r="D51" s="53" t="s">
        <v>2</v>
      </c>
      <c r="E51" s="295">
        <v>135421</v>
      </c>
      <c r="F51" s="295">
        <v>12930</v>
      </c>
      <c r="G51" s="295">
        <v>107582</v>
      </c>
      <c r="H51" s="295">
        <v>0</v>
      </c>
      <c r="I51" s="295">
        <v>257743</v>
      </c>
      <c r="J51" s="295">
        <v>9972</v>
      </c>
      <c r="K51" s="295">
        <v>2365</v>
      </c>
      <c r="L51" s="295">
        <v>50387</v>
      </c>
      <c r="M51" s="295">
        <v>23072</v>
      </c>
      <c r="N51" s="295">
        <v>387</v>
      </c>
      <c r="O51" s="515">
        <v>3691</v>
      </c>
      <c r="P51" s="295">
        <v>44436</v>
      </c>
      <c r="Q51" s="295">
        <v>121973</v>
      </c>
      <c r="R51" s="295">
        <v>392089</v>
      </c>
      <c r="S51" s="321">
        <v>159742</v>
      </c>
    </row>
    <row r="52" spans="1:19" x14ac:dyDescent="0.2">
      <c r="A52" s="61"/>
      <c r="B52" s="248" t="s">
        <v>97</v>
      </c>
      <c r="C52" s="53" t="s">
        <v>96</v>
      </c>
      <c r="D52" s="53" t="s">
        <v>35</v>
      </c>
      <c r="E52" s="295">
        <v>17667</v>
      </c>
      <c r="F52" s="295">
        <v>2629</v>
      </c>
      <c r="G52" s="295">
        <v>16801</v>
      </c>
      <c r="H52" s="295">
        <v>280</v>
      </c>
      <c r="I52" s="295">
        <v>40304</v>
      </c>
      <c r="J52" s="295">
        <v>918</v>
      </c>
      <c r="K52" s="295">
        <v>7741</v>
      </c>
      <c r="L52" s="295">
        <v>2665</v>
      </c>
      <c r="M52" s="295">
        <v>1283</v>
      </c>
      <c r="N52" s="295">
        <v>6</v>
      </c>
      <c r="O52" s="515">
        <v>140</v>
      </c>
      <c r="P52" s="295">
        <v>11607</v>
      </c>
      <c r="Q52" s="295">
        <v>15701</v>
      </c>
      <c r="R52" s="295">
        <v>64670</v>
      </c>
      <c r="S52" s="321">
        <v>21566</v>
      </c>
    </row>
    <row r="53" spans="1:19" x14ac:dyDescent="0.2">
      <c r="A53" s="61"/>
      <c r="B53" s="248" t="s">
        <v>99</v>
      </c>
      <c r="C53" s="53" t="s">
        <v>98</v>
      </c>
      <c r="D53" s="53" t="s">
        <v>2</v>
      </c>
      <c r="E53" s="295">
        <v>37982</v>
      </c>
      <c r="F53" s="295">
        <v>2547</v>
      </c>
      <c r="G53" s="295">
        <v>27738</v>
      </c>
      <c r="H53" s="295">
        <v>277</v>
      </c>
      <c r="I53" s="295">
        <v>68715</v>
      </c>
      <c r="J53" s="295">
        <v>3485</v>
      </c>
      <c r="K53" s="295">
        <v>18748</v>
      </c>
      <c r="L53" s="295">
        <v>17400</v>
      </c>
      <c r="M53" s="295">
        <v>5927</v>
      </c>
      <c r="N53" s="295">
        <v>36</v>
      </c>
      <c r="O53" s="515">
        <v>1111</v>
      </c>
      <c r="P53" s="295">
        <v>1373</v>
      </c>
      <c r="Q53" s="295">
        <v>25847</v>
      </c>
      <c r="R53" s="295">
        <v>116795</v>
      </c>
      <c r="S53" s="321">
        <v>29837</v>
      </c>
    </row>
    <row r="54" spans="1:19" x14ac:dyDescent="0.2">
      <c r="A54" s="61"/>
      <c r="B54" s="248" t="s">
        <v>101</v>
      </c>
      <c r="C54" s="53" t="s">
        <v>100</v>
      </c>
      <c r="D54" s="53" t="s">
        <v>2</v>
      </c>
      <c r="E54" s="295">
        <v>63626</v>
      </c>
      <c r="F54" s="295">
        <v>4692</v>
      </c>
      <c r="G54" s="295">
        <v>71077</v>
      </c>
      <c r="H54" s="295">
        <v>0</v>
      </c>
      <c r="I54" s="295">
        <v>139395</v>
      </c>
      <c r="J54" s="295">
        <v>5765</v>
      </c>
      <c r="K54" s="295">
        <v>17782</v>
      </c>
      <c r="L54" s="295">
        <v>30390</v>
      </c>
      <c r="M54" s="295">
        <v>19585</v>
      </c>
      <c r="N54" s="295">
        <v>135</v>
      </c>
      <c r="O54" s="515">
        <v>3319</v>
      </c>
      <c r="P54" s="295">
        <v>21273</v>
      </c>
      <c r="Q54" s="295">
        <v>74702</v>
      </c>
      <c r="R54" s="295">
        <v>237974</v>
      </c>
      <c r="S54" s="321">
        <v>71077</v>
      </c>
    </row>
    <row r="55" spans="1:19" x14ac:dyDescent="0.2">
      <c r="A55" s="61"/>
      <c r="B55" s="248" t="s">
        <v>103</v>
      </c>
      <c r="C55" s="53" t="s">
        <v>102</v>
      </c>
      <c r="D55" s="53" t="s">
        <v>2</v>
      </c>
      <c r="E55" s="295">
        <v>31514</v>
      </c>
      <c r="F55" s="295">
        <v>1929</v>
      </c>
      <c r="G55" s="295">
        <v>26932</v>
      </c>
      <c r="H55" s="295">
        <v>292</v>
      </c>
      <c r="I55" s="295">
        <v>61059</v>
      </c>
      <c r="J55" s="295">
        <v>3722</v>
      </c>
      <c r="K55" s="295">
        <v>16070</v>
      </c>
      <c r="L55" s="295">
        <v>10393</v>
      </c>
      <c r="M55" s="295">
        <v>6740</v>
      </c>
      <c r="N55" s="295">
        <v>22</v>
      </c>
      <c r="O55" s="515">
        <v>304</v>
      </c>
      <c r="P55" s="295">
        <v>11040</v>
      </c>
      <c r="Q55" s="295">
        <v>28499</v>
      </c>
      <c r="R55" s="295">
        <v>109374</v>
      </c>
      <c r="S55" s="321">
        <v>33317</v>
      </c>
    </row>
    <row r="56" spans="1:19" x14ac:dyDescent="0.2">
      <c r="A56" s="61"/>
      <c r="B56" s="248" t="s">
        <v>105</v>
      </c>
      <c r="C56" s="53" t="s">
        <v>104</v>
      </c>
      <c r="D56" s="53" t="s">
        <v>2</v>
      </c>
      <c r="E56" s="295">
        <v>45633</v>
      </c>
      <c r="F56" s="295">
        <v>3386</v>
      </c>
      <c r="G56" s="295">
        <v>24646</v>
      </c>
      <c r="H56" s="295">
        <v>1502</v>
      </c>
      <c r="I56" s="295">
        <v>75479</v>
      </c>
      <c r="J56" s="295">
        <v>5159</v>
      </c>
      <c r="K56" s="295">
        <v>31337</v>
      </c>
      <c r="L56" s="295">
        <v>20838</v>
      </c>
      <c r="M56" s="295">
        <v>8400</v>
      </c>
      <c r="N56" s="295">
        <v>68</v>
      </c>
      <c r="O56" s="515">
        <v>953</v>
      </c>
      <c r="P56" s="295">
        <v>658</v>
      </c>
      <c r="Q56" s="295">
        <v>30917</v>
      </c>
      <c r="R56" s="295">
        <v>142892</v>
      </c>
      <c r="S56" s="321">
        <v>33972</v>
      </c>
    </row>
    <row r="57" spans="1:19" x14ac:dyDescent="0.2">
      <c r="A57" s="61"/>
      <c r="B57" s="248" t="s">
        <v>107</v>
      </c>
      <c r="C57" s="53" t="s">
        <v>106</v>
      </c>
      <c r="D57" s="53" t="s">
        <v>35</v>
      </c>
      <c r="E57" s="295">
        <v>92358</v>
      </c>
      <c r="F57" s="295">
        <v>10625</v>
      </c>
      <c r="G57" s="295">
        <v>180522</v>
      </c>
      <c r="H57" s="295">
        <v>0</v>
      </c>
      <c r="I57" s="295">
        <v>283533</v>
      </c>
      <c r="J57" s="295">
        <v>12334</v>
      </c>
      <c r="K57" s="295">
        <v>61554</v>
      </c>
      <c r="L57" s="295">
        <v>53580</v>
      </c>
      <c r="M57" s="295">
        <v>38702</v>
      </c>
      <c r="N57" s="295">
        <v>1900</v>
      </c>
      <c r="O57" s="515">
        <v>1568</v>
      </c>
      <c r="P57" s="295">
        <v>82797</v>
      </c>
      <c r="Q57" s="295">
        <v>178547</v>
      </c>
      <c r="R57" s="295">
        <v>536107</v>
      </c>
      <c r="S57" s="321">
        <v>219734</v>
      </c>
    </row>
    <row r="58" spans="1:19" x14ac:dyDescent="0.2">
      <c r="A58" s="61"/>
      <c r="B58" s="248" t="s">
        <v>109</v>
      </c>
      <c r="C58" s="53" t="s">
        <v>108</v>
      </c>
      <c r="D58" s="53" t="s">
        <v>5</v>
      </c>
      <c r="E58" s="295">
        <v>71579</v>
      </c>
      <c r="F58" s="295">
        <v>2930</v>
      </c>
      <c r="G58" s="295">
        <v>40572</v>
      </c>
      <c r="H58" s="295">
        <v>2557</v>
      </c>
      <c r="I58" s="295">
        <v>117638</v>
      </c>
      <c r="J58" s="295">
        <v>5369</v>
      </c>
      <c r="K58" s="295">
        <v>29376</v>
      </c>
      <c r="L58" s="295">
        <v>2568</v>
      </c>
      <c r="M58" s="295">
        <v>1699</v>
      </c>
      <c r="N58" s="295">
        <v>7</v>
      </c>
      <c r="O58" s="515">
        <v>0</v>
      </c>
      <c r="P58" s="295">
        <v>5434</v>
      </c>
      <c r="Q58" s="295">
        <v>9708</v>
      </c>
      <c r="R58" s="295">
        <v>162091</v>
      </c>
      <c r="S58" s="321">
        <v>44023</v>
      </c>
    </row>
    <row r="59" spans="1:19" x14ac:dyDescent="0.2">
      <c r="A59" s="61"/>
      <c r="B59" s="248" t="s">
        <v>111</v>
      </c>
      <c r="C59" s="53" t="s">
        <v>110</v>
      </c>
      <c r="D59" s="53" t="s">
        <v>5</v>
      </c>
      <c r="E59" s="295">
        <v>60230</v>
      </c>
      <c r="F59" s="295">
        <v>6111</v>
      </c>
      <c r="G59" s="295">
        <v>31760</v>
      </c>
      <c r="H59" s="295">
        <v>1215</v>
      </c>
      <c r="I59" s="295">
        <v>103433</v>
      </c>
      <c r="J59" s="295">
        <v>3142</v>
      </c>
      <c r="K59" s="295">
        <v>16667</v>
      </c>
      <c r="L59" s="295">
        <v>25251</v>
      </c>
      <c r="M59" s="295">
        <v>5844</v>
      </c>
      <c r="N59" s="295">
        <v>378</v>
      </c>
      <c r="O59" s="515">
        <v>539</v>
      </c>
      <c r="P59" s="295">
        <v>6694</v>
      </c>
      <c r="Q59" s="295">
        <v>38706</v>
      </c>
      <c r="R59" s="295">
        <v>162575</v>
      </c>
      <c r="S59" s="321">
        <v>56760</v>
      </c>
    </row>
    <row r="60" spans="1:19" x14ac:dyDescent="0.2">
      <c r="A60" s="61"/>
      <c r="B60" s="248" t="s">
        <v>113</v>
      </c>
      <c r="C60" s="53" t="s">
        <v>112</v>
      </c>
      <c r="D60" s="53" t="s">
        <v>2</v>
      </c>
      <c r="E60" s="295">
        <v>358795</v>
      </c>
      <c r="F60" s="295">
        <v>26949</v>
      </c>
      <c r="G60" s="295">
        <v>285908</v>
      </c>
      <c r="H60" s="295">
        <v>5538</v>
      </c>
      <c r="I60" s="295">
        <v>677492</v>
      </c>
      <c r="J60" s="295">
        <v>33500</v>
      </c>
      <c r="K60" s="295">
        <v>108578</v>
      </c>
      <c r="L60" s="295">
        <v>145224</v>
      </c>
      <c r="M60" s="295">
        <v>79758</v>
      </c>
      <c r="N60" s="295">
        <v>1088</v>
      </c>
      <c r="O60" s="515">
        <v>9066</v>
      </c>
      <c r="P60" s="295">
        <v>608338</v>
      </c>
      <c r="Q60" s="295">
        <v>843474</v>
      </c>
      <c r="R60" s="295">
        <v>1663608</v>
      </c>
      <c r="S60" s="321">
        <v>292854</v>
      </c>
    </row>
    <row r="61" spans="1:19" x14ac:dyDescent="0.2">
      <c r="A61" s="61"/>
      <c r="B61" s="248" t="s">
        <v>115</v>
      </c>
      <c r="C61" s="53" t="s">
        <v>114</v>
      </c>
      <c r="D61" s="53" t="s">
        <v>5</v>
      </c>
      <c r="E61" s="295">
        <v>160550</v>
      </c>
      <c r="F61" s="295">
        <v>12288</v>
      </c>
      <c r="G61" s="295">
        <v>127226</v>
      </c>
      <c r="H61" s="295">
        <v>2</v>
      </c>
      <c r="I61" s="295">
        <v>301063</v>
      </c>
      <c r="J61" s="295">
        <v>7411</v>
      </c>
      <c r="K61" s="295">
        <v>29761</v>
      </c>
      <c r="L61" s="295">
        <v>24030</v>
      </c>
      <c r="M61" s="295">
        <v>7769</v>
      </c>
      <c r="N61" s="295">
        <v>798</v>
      </c>
      <c r="O61" s="515">
        <v>0</v>
      </c>
      <c r="P61" s="295">
        <v>20962</v>
      </c>
      <c r="Q61" s="295">
        <v>53559</v>
      </c>
      <c r="R61" s="295">
        <v>391809</v>
      </c>
      <c r="S61" s="321">
        <v>139514</v>
      </c>
    </row>
    <row r="62" spans="1:19" x14ac:dyDescent="0.2">
      <c r="A62" s="61"/>
      <c r="B62" s="248" t="s">
        <v>117</v>
      </c>
      <c r="C62" s="53" t="s">
        <v>116</v>
      </c>
      <c r="D62" s="53" t="s">
        <v>2</v>
      </c>
      <c r="E62" s="295">
        <v>141580</v>
      </c>
      <c r="F62" s="295">
        <v>19321</v>
      </c>
      <c r="G62" s="295">
        <v>212490</v>
      </c>
      <c r="H62" s="295">
        <v>1305</v>
      </c>
      <c r="I62" s="295">
        <v>375466</v>
      </c>
      <c r="J62" s="295">
        <v>18983</v>
      </c>
      <c r="K62" s="295">
        <v>88315</v>
      </c>
      <c r="L62" s="295">
        <v>46532</v>
      </c>
      <c r="M62" s="295">
        <v>30413</v>
      </c>
      <c r="N62" s="295">
        <v>514</v>
      </c>
      <c r="O62" s="515">
        <v>2094</v>
      </c>
      <c r="P62" s="295">
        <v>189759</v>
      </c>
      <c r="Q62" s="295">
        <v>269312</v>
      </c>
      <c r="R62" s="295">
        <v>752203</v>
      </c>
      <c r="S62" s="321">
        <v>231811</v>
      </c>
    </row>
    <row r="63" spans="1:19" x14ac:dyDescent="0.2">
      <c r="A63" s="61"/>
      <c r="B63" s="248" t="s">
        <v>118</v>
      </c>
      <c r="C63" s="53" t="s">
        <v>119</v>
      </c>
      <c r="D63" s="53" t="s">
        <v>2</v>
      </c>
      <c r="E63" s="295">
        <v>78122</v>
      </c>
      <c r="F63" s="295">
        <v>12225</v>
      </c>
      <c r="G63" s="295">
        <v>155300</v>
      </c>
      <c r="H63" s="295">
        <v>2492</v>
      </c>
      <c r="I63" s="295">
        <v>248304</v>
      </c>
      <c r="J63" s="295">
        <v>11088</v>
      </c>
      <c r="K63" s="295">
        <v>37962</v>
      </c>
      <c r="L63" s="295">
        <v>23963</v>
      </c>
      <c r="M63" s="295">
        <v>15911</v>
      </c>
      <c r="N63" s="295">
        <v>144</v>
      </c>
      <c r="O63" s="515">
        <v>0</v>
      </c>
      <c r="P63" s="295">
        <v>18762</v>
      </c>
      <c r="Q63" s="295">
        <v>58780</v>
      </c>
      <c r="R63" s="295">
        <v>359088</v>
      </c>
      <c r="S63" s="321">
        <v>192300</v>
      </c>
    </row>
    <row r="64" spans="1:19" x14ac:dyDescent="0.2">
      <c r="A64" s="61"/>
      <c r="B64" s="248" t="s">
        <v>121</v>
      </c>
      <c r="C64" s="53" t="s">
        <v>120</v>
      </c>
      <c r="D64" s="53" t="s">
        <v>2</v>
      </c>
      <c r="E64" s="295">
        <v>67222</v>
      </c>
      <c r="F64" s="295">
        <v>6569</v>
      </c>
      <c r="G64" s="295">
        <v>64633</v>
      </c>
      <c r="H64" s="295">
        <v>316</v>
      </c>
      <c r="I64" s="295">
        <v>138821</v>
      </c>
      <c r="J64" s="295">
        <v>5504</v>
      </c>
      <c r="K64" s="295">
        <v>6824</v>
      </c>
      <c r="L64" s="295">
        <v>39911</v>
      </c>
      <c r="M64" s="295">
        <v>13252</v>
      </c>
      <c r="N64" s="295">
        <v>1879</v>
      </c>
      <c r="O64" s="515">
        <v>1385</v>
      </c>
      <c r="P64" s="295">
        <v>114006</v>
      </c>
      <c r="Q64" s="295">
        <v>170433</v>
      </c>
      <c r="R64" s="295">
        <v>321712</v>
      </c>
      <c r="S64" s="321">
        <v>64633</v>
      </c>
    </row>
    <row r="65" spans="1:19" x14ac:dyDescent="0.2">
      <c r="A65" s="61"/>
      <c r="B65" s="248" t="s">
        <v>122</v>
      </c>
      <c r="C65" s="53" t="s">
        <v>123</v>
      </c>
      <c r="D65" s="53" t="s">
        <v>2</v>
      </c>
      <c r="E65" s="295">
        <v>18483</v>
      </c>
      <c r="F65" s="295">
        <v>2473</v>
      </c>
      <c r="G65" s="295">
        <v>20107</v>
      </c>
      <c r="H65" s="295">
        <v>248</v>
      </c>
      <c r="I65" s="295">
        <v>41620</v>
      </c>
      <c r="J65" s="295">
        <v>1668</v>
      </c>
      <c r="K65" s="295">
        <v>2706</v>
      </c>
      <c r="L65" s="295">
        <v>7931</v>
      </c>
      <c r="M65" s="295">
        <v>2301</v>
      </c>
      <c r="N65" s="295">
        <v>86</v>
      </c>
      <c r="O65" s="515">
        <v>203</v>
      </c>
      <c r="P65" s="295">
        <v>456</v>
      </c>
      <c r="Q65" s="295">
        <v>10977</v>
      </c>
      <c r="R65" s="295">
        <v>56971</v>
      </c>
      <c r="S65" s="321">
        <v>22918</v>
      </c>
    </row>
    <row r="66" spans="1:19" x14ac:dyDescent="0.2">
      <c r="A66" s="61"/>
      <c r="B66" s="248" t="s">
        <v>125</v>
      </c>
      <c r="C66" s="53" t="s">
        <v>124</v>
      </c>
      <c r="D66" s="53" t="s">
        <v>2</v>
      </c>
      <c r="E66" s="295">
        <v>37028</v>
      </c>
      <c r="F66" s="295">
        <v>2043</v>
      </c>
      <c r="G66" s="295">
        <v>61172</v>
      </c>
      <c r="H66" s="295">
        <v>1884</v>
      </c>
      <c r="I66" s="295">
        <v>102127</v>
      </c>
      <c r="J66" s="295">
        <v>5474</v>
      </c>
      <c r="K66" s="295">
        <v>9116</v>
      </c>
      <c r="L66" s="295">
        <v>13828</v>
      </c>
      <c r="M66" s="295">
        <v>4746</v>
      </c>
      <c r="N66" s="295">
        <v>4</v>
      </c>
      <c r="O66" s="515">
        <v>441</v>
      </c>
      <c r="P66" s="295">
        <v>738</v>
      </c>
      <c r="Q66" s="295">
        <v>19757</v>
      </c>
      <c r="R66" s="295">
        <v>136474</v>
      </c>
      <c r="S66" s="321">
        <v>42434</v>
      </c>
    </row>
    <row r="67" spans="1:19" x14ac:dyDescent="0.2">
      <c r="A67" s="61"/>
      <c r="B67" s="248" t="s">
        <v>127</v>
      </c>
      <c r="C67" s="53" t="s">
        <v>126</v>
      </c>
      <c r="D67" s="53" t="s">
        <v>5</v>
      </c>
      <c r="E67" s="295">
        <v>31335</v>
      </c>
      <c r="F67" s="295">
        <v>1907</v>
      </c>
      <c r="G67" s="295">
        <v>21336</v>
      </c>
      <c r="H67" s="295">
        <v>109</v>
      </c>
      <c r="I67" s="295">
        <v>55069</v>
      </c>
      <c r="J67" s="295">
        <v>4341</v>
      </c>
      <c r="K67" s="295">
        <v>22751</v>
      </c>
      <c r="L67" s="295">
        <v>11253</v>
      </c>
      <c r="M67" s="295">
        <v>3509</v>
      </c>
      <c r="N67" s="295">
        <v>18</v>
      </c>
      <c r="O67" s="515">
        <v>513</v>
      </c>
      <c r="P67" s="295">
        <v>6104</v>
      </c>
      <c r="Q67" s="295">
        <v>21397</v>
      </c>
      <c r="R67" s="295">
        <v>105011</v>
      </c>
      <c r="S67" s="321">
        <v>27333</v>
      </c>
    </row>
    <row r="68" spans="1:19" x14ac:dyDescent="0.2">
      <c r="A68" s="61"/>
      <c r="B68" s="248" t="s">
        <v>129</v>
      </c>
      <c r="C68" s="53" t="s">
        <v>128</v>
      </c>
      <c r="D68" s="53" t="s">
        <v>2</v>
      </c>
      <c r="E68" s="295">
        <v>40181</v>
      </c>
      <c r="F68" s="295">
        <v>2638</v>
      </c>
      <c r="G68" s="295">
        <v>20701</v>
      </c>
      <c r="H68" s="295">
        <v>0</v>
      </c>
      <c r="I68" s="295">
        <v>64367</v>
      </c>
      <c r="J68" s="295">
        <v>5284</v>
      </c>
      <c r="K68" s="295">
        <v>39747</v>
      </c>
      <c r="L68" s="295">
        <v>11518</v>
      </c>
      <c r="M68" s="295">
        <v>9112</v>
      </c>
      <c r="N68" s="295">
        <v>57</v>
      </c>
      <c r="O68" s="515">
        <v>381</v>
      </c>
      <c r="P68" s="295">
        <v>5591</v>
      </c>
      <c r="Q68" s="295">
        <v>26659</v>
      </c>
      <c r="R68" s="295">
        <v>136058</v>
      </c>
      <c r="S68" s="321">
        <v>35473</v>
      </c>
    </row>
    <row r="69" spans="1:19" x14ac:dyDescent="0.2">
      <c r="A69" s="61"/>
      <c r="B69" s="248" t="s">
        <v>131</v>
      </c>
      <c r="C69" s="53" t="s">
        <v>130</v>
      </c>
      <c r="D69" s="53" t="s">
        <v>2</v>
      </c>
      <c r="E69" s="295">
        <v>67088</v>
      </c>
      <c r="F69" s="295">
        <v>8943</v>
      </c>
      <c r="G69" s="295">
        <v>65359</v>
      </c>
      <c r="H69" s="295">
        <v>1</v>
      </c>
      <c r="I69" s="295">
        <v>148366</v>
      </c>
      <c r="J69" s="295">
        <v>6981</v>
      </c>
      <c r="K69" s="295">
        <v>12350</v>
      </c>
      <c r="L69" s="295">
        <v>19963</v>
      </c>
      <c r="M69" s="295">
        <v>7438</v>
      </c>
      <c r="N69" s="295">
        <v>432</v>
      </c>
      <c r="O69" s="515">
        <v>0</v>
      </c>
      <c r="P69" s="295">
        <v>41034</v>
      </c>
      <c r="Q69" s="295">
        <v>68867</v>
      </c>
      <c r="R69" s="295">
        <v>236577</v>
      </c>
      <c r="S69" s="321">
        <v>65324</v>
      </c>
    </row>
    <row r="70" spans="1:19" x14ac:dyDescent="0.2">
      <c r="A70" s="61"/>
      <c r="B70" s="248" t="s">
        <v>133</v>
      </c>
      <c r="C70" s="53" t="s">
        <v>132</v>
      </c>
      <c r="D70" s="53" t="s">
        <v>2</v>
      </c>
      <c r="E70" s="295">
        <v>131453</v>
      </c>
      <c r="F70" s="295">
        <v>11393</v>
      </c>
      <c r="G70" s="295">
        <v>101766</v>
      </c>
      <c r="H70" s="295">
        <v>806</v>
      </c>
      <c r="I70" s="295">
        <v>245418</v>
      </c>
      <c r="J70" s="295">
        <v>7448</v>
      </c>
      <c r="K70" s="295">
        <v>92643</v>
      </c>
      <c r="L70" s="295">
        <v>28787</v>
      </c>
      <c r="M70" s="295">
        <v>14425</v>
      </c>
      <c r="N70" s="295">
        <v>122</v>
      </c>
      <c r="O70" s="515">
        <v>6486</v>
      </c>
      <c r="P70" s="295">
        <v>49240</v>
      </c>
      <c r="Q70" s="295">
        <v>99060</v>
      </c>
      <c r="R70" s="295">
        <v>444832</v>
      </c>
      <c r="S70" s="321">
        <v>124791</v>
      </c>
    </row>
    <row r="71" spans="1:19" x14ac:dyDescent="0.2">
      <c r="A71" s="61"/>
      <c r="B71" s="248" t="s">
        <v>135</v>
      </c>
      <c r="C71" s="53" t="s">
        <v>134</v>
      </c>
      <c r="D71" s="53" t="s">
        <v>35</v>
      </c>
      <c r="E71" s="295">
        <v>7629</v>
      </c>
      <c r="F71" s="295">
        <v>817</v>
      </c>
      <c r="G71" s="295">
        <v>4652</v>
      </c>
      <c r="H71" s="295">
        <v>133</v>
      </c>
      <c r="I71" s="295">
        <v>13286</v>
      </c>
      <c r="J71" s="295">
        <v>514</v>
      </c>
      <c r="K71" s="295">
        <v>1266</v>
      </c>
      <c r="L71" s="295">
        <v>1619</v>
      </c>
      <c r="M71" s="295">
        <v>282</v>
      </c>
      <c r="N71" s="295">
        <v>6</v>
      </c>
      <c r="O71" s="515">
        <v>52</v>
      </c>
      <c r="P71" s="295">
        <v>1825</v>
      </c>
      <c r="Q71" s="295">
        <v>3784</v>
      </c>
      <c r="R71" s="295">
        <v>18870</v>
      </c>
      <c r="S71" s="321">
        <v>5469</v>
      </c>
    </row>
    <row r="72" spans="1:19" x14ac:dyDescent="0.2">
      <c r="A72" s="61"/>
      <c r="B72" s="248" t="s">
        <v>137</v>
      </c>
      <c r="C72" s="53" t="s">
        <v>136</v>
      </c>
      <c r="D72" s="53" t="s">
        <v>2</v>
      </c>
      <c r="E72" s="295">
        <v>30132</v>
      </c>
      <c r="F72" s="295">
        <v>3034</v>
      </c>
      <c r="G72" s="295">
        <v>40179</v>
      </c>
      <c r="H72" s="295">
        <v>0</v>
      </c>
      <c r="I72" s="295">
        <v>73345</v>
      </c>
      <c r="J72" s="295">
        <v>683</v>
      </c>
      <c r="K72" s="295">
        <v>30140</v>
      </c>
      <c r="L72" s="295">
        <v>7223</v>
      </c>
      <c r="M72" s="295">
        <v>3247</v>
      </c>
      <c r="N72" s="295">
        <v>5</v>
      </c>
      <c r="O72" s="515">
        <v>244</v>
      </c>
      <c r="P72" s="295">
        <v>21472</v>
      </c>
      <c r="Q72" s="295">
        <v>32191</v>
      </c>
      <c r="R72" s="295">
        <v>136359</v>
      </c>
      <c r="S72" s="321">
        <v>53088</v>
      </c>
    </row>
    <row r="73" spans="1:19" x14ac:dyDescent="0.2">
      <c r="A73" s="61"/>
      <c r="B73" s="248" t="s">
        <v>139</v>
      </c>
      <c r="C73" s="53" t="s">
        <v>138</v>
      </c>
      <c r="D73" s="53" t="s">
        <v>2</v>
      </c>
      <c r="E73" s="295">
        <v>102879</v>
      </c>
      <c r="F73" s="295">
        <v>7730</v>
      </c>
      <c r="G73" s="295">
        <v>50924</v>
      </c>
      <c r="H73" s="295">
        <v>2001</v>
      </c>
      <c r="I73" s="295">
        <v>164822</v>
      </c>
      <c r="J73" s="295">
        <v>7346</v>
      </c>
      <c r="K73" s="295">
        <v>41932</v>
      </c>
      <c r="L73" s="295">
        <v>11698</v>
      </c>
      <c r="M73" s="295">
        <v>4404</v>
      </c>
      <c r="N73" s="295">
        <v>56</v>
      </c>
      <c r="O73" s="515">
        <v>654</v>
      </c>
      <c r="P73" s="295">
        <v>80319</v>
      </c>
      <c r="Q73" s="295">
        <v>97131</v>
      </c>
      <c r="R73" s="295">
        <v>311253</v>
      </c>
      <c r="S73" s="321">
        <v>68536</v>
      </c>
    </row>
    <row r="74" spans="1:19" x14ac:dyDescent="0.2">
      <c r="A74" s="61"/>
      <c r="B74" s="248" t="s">
        <v>141</v>
      </c>
      <c r="C74" s="53" t="s">
        <v>140</v>
      </c>
      <c r="D74" s="53" t="s">
        <v>2</v>
      </c>
      <c r="E74" s="295">
        <v>146520</v>
      </c>
      <c r="F74" s="295">
        <v>14389</v>
      </c>
      <c r="G74" s="295">
        <v>109471</v>
      </c>
      <c r="H74" s="295">
        <v>0</v>
      </c>
      <c r="I74" s="295">
        <v>277647</v>
      </c>
      <c r="J74" s="295">
        <v>7419</v>
      </c>
      <c r="K74" s="295">
        <v>44226</v>
      </c>
      <c r="L74" s="295">
        <v>51878</v>
      </c>
      <c r="M74" s="295">
        <v>27200</v>
      </c>
      <c r="N74" s="295">
        <v>324</v>
      </c>
      <c r="O74" s="515">
        <v>1915</v>
      </c>
      <c r="P74" s="295">
        <v>63120</v>
      </c>
      <c r="Q74" s="295">
        <v>144437</v>
      </c>
      <c r="R74" s="295">
        <v>474033</v>
      </c>
      <c r="S74" s="321">
        <v>147855</v>
      </c>
    </row>
    <row r="75" spans="1:19" x14ac:dyDescent="0.2">
      <c r="A75" s="61"/>
      <c r="B75" s="248" t="s">
        <v>143</v>
      </c>
      <c r="C75" s="53" t="s">
        <v>142</v>
      </c>
      <c r="D75" s="53" t="s">
        <v>2</v>
      </c>
      <c r="E75" s="295">
        <v>48854</v>
      </c>
      <c r="F75" s="295">
        <v>3742</v>
      </c>
      <c r="G75" s="295">
        <v>33428</v>
      </c>
      <c r="H75" s="295">
        <v>6923</v>
      </c>
      <c r="I75" s="295">
        <v>92961</v>
      </c>
      <c r="J75" s="295">
        <v>5270</v>
      </c>
      <c r="K75" s="295">
        <v>41740</v>
      </c>
      <c r="L75" s="295">
        <v>33136</v>
      </c>
      <c r="M75" s="295">
        <v>13209</v>
      </c>
      <c r="N75" s="295">
        <v>212</v>
      </c>
      <c r="O75" s="515" t="s">
        <v>22</v>
      </c>
      <c r="P75" s="295">
        <v>12661</v>
      </c>
      <c r="Q75" s="295">
        <v>59744</v>
      </c>
      <c r="R75" s="295">
        <v>199822</v>
      </c>
      <c r="S75" s="321">
        <v>35862</v>
      </c>
    </row>
    <row r="76" spans="1:19" x14ac:dyDescent="0.2">
      <c r="A76" s="61"/>
      <c r="B76" s="248" t="s">
        <v>144</v>
      </c>
      <c r="C76" s="53" t="s">
        <v>145</v>
      </c>
      <c r="D76" s="53" t="s">
        <v>2</v>
      </c>
      <c r="E76" s="295">
        <v>44078</v>
      </c>
      <c r="F76" s="295">
        <v>1674</v>
      </c>
      <c r="G76" s="295">
        <v>39896</v>
      </c>
      <c r="H76" s="295">
        <v>4673</v>
      </c>
      <c r="I76" s="295">
        <v>92104</v>
      </c>
      <c r="J76" s="295">
        <v>420</v>
      </c>
      <c r="K76" s="295">
        <v>17982</v>
      </c>
      <c r="L76" s="295">
        <v>6268</v>
      </c>
      <c r="M76" s="295">
        <v>2065</v>
      </c>
      <c r="N76" s="295">
        <v>141</v>
      </c>
      <c r="O76" s="515">
        <v>183</v>
      </c>
      <c r="P76" s="295">
        <v>3930</v>
      </c>
      <c r="Q76" s="295">
        <v>12587</v>
      </c>
      <c r="R76" s="295">
        <v>123093</v>
      </c>
      <c r="S76" s="321">
        <v>41570</v>
      </c>
    </row>
    <row r="77" spans="1:19" x14ac:dyDescent="0.2">
      <c r="A77" s="61"/>
      <c r="B77" s="248" t="s">
        <v>147</v>
      </c>
      <c r="C77" s="53" t="s">
        <v>146</v>
      </c>
      <c r="D77" s="53" t="s">
        <v>5</v>
      </c>
      <c r="E77" s="295">
        <v>83045</v>
      </c>
      <c r="F77" s="295">
        <v>11339</v>
      </c>
      <c r="G77" s="295">
        <v>99413</v>
      </c>
      <c r="H77" s="295">
        <v>503</v>
      </c>
      <c r="I77" s="295">
        <v>197724</v>
      </c>
      <c r="J77" s="295">
        <v>5515</v>
      </c>
      <c r="K77" s="295">
        <v>13567</v>
      </c>
      <c r="L77" s="295">
        <v>24445</v>
      </c>
      <c r="M77" s="295">
        <v>9769</v>
      </c>
      <c r="N77" s="295">
        <v>146</v>
      </c>
      <c r="O77" s="515" t="s">
        <v>22</v>
      </c>
      <c r="P77" s="295">
        <v>21734</v>
      </c>
      <c r="Q77" s="295">
        <v>58177</v>
      </c>
      <c r="R77" s="295">
        <v>275205</v>
      </c>
      <c r="S77" s="321">
        <v>105515</v>
      </c>
    </row>
    <row r="78" spans="1:19" x14ac:dyDescent="0.2">
      <c r="A78" s="61"/>
      <c r="B78" s="248" t="s">
        <v>149</v>
      </c>
      <c r="C78" s="53" t="s">
        <v>148</v>
      </c>
      <c r="D78" s="53" t="s">
        <v>2</v>
      </c>
      <c r="E78" s="295">
        <v>14826</v>
      </c>
      <c r="F78" s="295">
        <v>1704</v>
      </c>
      <c r="G78" s="295">
        <v>7526</v>
      </c>
      <c r="H78" s="295">
        <v>0</v>
      </c>
      <c r="I78" s="295">
        <v>24106</v>
      </c>
      <c r="J78" s="295">
        <v>1131</v>
      </c>
      <c r="K78" s="295">
        <v>7517</v>
      </c>
      <c r="L78" s="295">
        <v>3244</v>
      </c>
      <c r="M78" s="295">
        <v>1005</v>
      </c>
      <c r="N78" s="295">
        <v>13</v>
      </c>
      <c r="O78" s="515">
        <v>92</v>
      </c>
      <c r="P78" s="295">
        <v>2853</v>
      </c>
      <c r="Q78" s="295">
        <v>7207</v>
      </c>
      <c r="R78" s="295">
        <v>40024</v>
      </c>
      <c r="S78" s="321">
        <v>10176</v>
      </c>
    </row>
    <row r="79" spans="1:19" x14ac:dyDescent="0.2">
      <c r="A79" s="61"/>
      <c r="B79" s="248" t="s">
        <v>151</v>
      </c>
      <c r="C79" s="53" t="s">
        <v>150</v>
      </c>
      <c r="D79" s="53" t="s">
        <v>2</v>
      </c>
      <c r="E79" s="295">
        <v>136282</v>
      </c>
      <c r="F79" s="295">
        <v>13089</v>
      </c>
      <c r="G79" s="295">
        <v>184667</v>
      </c>
      <c r="H79" s="295">
        <v>1016</v>
      </c>
      <c r="I79" s="295">
        <v>335054</v>
      </c>
      <c r="J79" s="295">
        <v>14460</v>
      </c>
      <c r="K79" s="295">
        <v>10763</v>
      </c>
      <c r="L79" s="295">
        <v>24733</v>
      </c>
      <c r="M79" s="295">
        <v>21815</v>
      </c>
      <c r="N79" s="295">
        <v>155</v>
      </c>
      <c r="O79" s="515">
        <v>9043</v>
      </c>
      <c r="P79" s="295">
        <v>34197</v>
      </c>
      <c r="Q79" s="295">
        <v>89943</v>
      </c>
      <c r="R79" s="295">
        <v>450262</v>
      </c>
      <c r="S79" s="321">
        <v>217913</v>
      </c>
    </row>
    <row r="80" spans="1:19" x14ac:dyDescent="0.2">
      <c r="A80" s="61"/>
      <c r="B80" s="248" t="s">
        <v>153</v>
      </c>
      <c r="C80" s="53" t="s">
        <v>152</v>
      </c>
      <c r="D80" s="53" t="s">
        <v>35</v>
      </c>
      <c r="E80" s="295">
        <v>32056</v>
      </c>
      <c r="F80" s="295">
        <v>1955</v>
      </c>
      <c r="G80" s="295">
        <v>39617</v>
      </c>
      <c r="H80" s="295">
        <v>447</v>
      </c>
      <c r="I80" s="295">
        <v>74075</v>
      </c>
      <c r="J80" s="295">
        <v>3823</v>
      </c>
      <c r="K80" s="295">
        <v>3080</v>
      </c>
      <c r="L80" s="295">
        <v>25605</v>
      </c>
      <c r="M80" s="295">
        <v>14957</v>
      </c>
      <c r="N80" s="295">
        <v>40</v>
      </c>
      <c r="O80" s="515">
        <v>524</v>
      </c>
      <c r="P80" s="295">
        <v>39222</v>
      </c>
      <c r="Q80" s="295">
        <v>80348</v>
      </c>
      <c r="R80" s="295">
        <v>161326</v>
      </c>
      <c r="S80" s="321">
        <v>53018</v>
      </c>
    </row>
    <row r="81" spans="1:19" x14ac:dyDescent="0.2">
      <c r="A81" s="61"/>
      <c r="B81" s="248" t="s">
        <v>155</v>
      </c>
      <c r="C81" s="53" t="s">
        <v>154</v>
      </c>
      <c r="D81" s="53" t="s">
        <v>2</v>
      </c>
      <c r="E81" s="295">
        <v>54274</v>
      </c>
      <c r="F81" s="295">
        <v>1959</v>
      </c>
      <c r="G81" s="295">
        <v>33622</v>
      </c>
      <c r="H81" s="295">
        <v>642</v>
      </c>
      <c r="I81" s="295">
        <v>90702</v>
      </c>
      <c r="J81" s="295">
        <v>4045</v>
      </c>
      <c r="K81" s="295">
        <v>7053</v>
      </c>
      <c r="L81" s="295">
        <v>17726</v>
      </c>
      <c r="M81" s="295">
        <v>8161</v>
      </c>
      <c r="N81" s="295">
        <v>27</v>
      </c>
      <c r="O81" s="515">
        <v>708</v>
      </c>
      <c r="P81" s="295">
        <v>7098</v>
      </c>
      <c r="Q81" s="295">
        <v>33720</v>
      </c>
      <c r="R81" s="295">
        <v>135844</v>
      </c>
      <c r="S81" s="321">
        <v>30701</v>
      </c>
    </row>
    <row r="82" spans="1:19" x14ac:dyDescent="0.2">
      <c r="A82" s="61"/>
      <c r="B82" s="248" t="s">
        <v>157</v>
      </c>
      <c r="C82" s="53" t="s">
        <v>156</v>
      </c>
      <c r="D82" s="53" t="s">
        <v>2</v>
      </c>
      <c r="E82" s="295">
        <v>104894</v>
      </c>
      <c r="F82" s="295">
        <v>6758</v>
      </c>
      <c r="G82" s="295">
        <v>83980</v>
      </c>
      <c r="H82" s="295">
        <v>0</v>
      </c>
      <c r="I82" s="295">
        <v>196421</v>
      </c>
      <c r="J82" s="295">
        <v>11405</v>
      </c>
      <c r="K82" s="295">
        <v>41642</v>
      </c>
      <c r="L82" s="295">
        <v>31237</v>
      </c>
      <c r="M82" s="295">
        <v>16916</v>
      </c>
      <c r="N82" s="295">
        <v>142</v>
      </c>
      <c r="O82" s="515" t="s">
        <v>22</v>
      </c>
      <c r="P82" s="295">
        <v>48909</v>
      </c>
      <c r="Q82" s="295">
        <v>98328</v>
      </c>
      <c r="R82" s="295">
        <v>348673</v>
      </c>
      <c r="S82" s="321">
        <v>112499</v>
      </c>
    </row>
    <row r="83" spans="1:19" x14ac:dyDescent="0.2">
      <c r="A83" s="61"/>
      <c r="B83" s="248" t="s">
        <v>159</v>
      </c>
      <c r="C83" s="53" t="s">
        <v>158</v>
      </c>
      <c r="D83" s="53" t="s">
        <v>2</v>
      </c>
      <c r="E83" s="295">
        <v>197793</v>
      </c>
      <c r="F83" s="295">
        <v>28142</v>
      </c>
      <c r="G83" s="295">
        <v>292485</v>
      </c>
      <c r="H83" s="295">
        <v>2759</v>
      </c>
      <c r="I83" s="295">
        <v>521414</v>
      </c>
      <c r="J83" s="295">
        <v>20389</v>
      </c>
      <c r="K83" s="295">
        <v>92189</v>
      </c>
      <c r="L83" s="295">
        <v>74770</v>
      </c>
      <c r="M83" s="295">
        <v>33054</v>
      </c>
      <c r="N83" s="295">
        <v>167</v>
      </c>
      <c r="O83" s="515">
        <v>1449</v>
      </c>
      <c r="P83" s="295">
        <v>639324</v>
      </c>
      <c r="Q83" s="295">
        <v>748764</v>
      </c>
      <c r="R83" s="295">
        <v>1383103</v>
      </c>
      <c r="S83" s="321">
        <v>320627</v>
      </c>
    </row>
    <row r="84" spans="1:19" x14ac:dyDescent="0.2">
      <c r="A84" s="61"/>
      <c r="B84" s="248" t="s">
        <v>161</v>
      </c>
      <c r="C84" s="53" t="s">
        <v>160</v>
      </c>
      <c r="D84" s="53" t="s">
        <v>2</v>
      </c>
      <c r="E84" s="295">
        <v>2847622</v>
      </c>
      <c r="F84" s="295">
        <v>385271</v>
      </c>
      <c r="G84" s="295">
        <v>5276340</v>
      </c>
      <c r="H84" s="295">
        <v>40236</v>
      </c>
      <c r="I84" s="295">
        <v>8549469</v>
      </c>
      <c r="J84" s="295">
        <v>169192</v>
      </c>
      <c r="K84" s="295">
        <v>0</v>
      </c>
      <c r="L84" s="295">
        <v>981185</v>
      </c>
      <c r="M84" s="295">
        <v>652506</v>
      </c>
      <c r="N84" s="295">
        <v>1394</v>
      </c>
      <c r="O84" s="515">
        <v>25391</v>
      </c>
      <c r="P84" s="295">
        <v>1165932</v>
      </c>
      <c r="Q84" s="295">
        <v>2826408</v>
      </c>
      <c r="R84" s="295">
        <v>11545069</v>
      </c>
      <c r="S84" s="321">
        <v>5777600</v>
      </c>
    </row>
    <row r="85" spans="1:19" x14ac:dyDescent="0.2">
      <c r="A85" s="61"/>
      <c r="B85" s="248" t="s">
        <v>163</v>
      </c>
      <c r="C85" s="53" t="s">
        <v>162</v>
      </c>
      <c r="D85" s="53" t="s">
        <v>2</v>
      </c>
      <c r="E85" s="295">
        <v>11761</v>
      </c>
      <c r="F85" s="295">
        <v>1304</v>
      </c>
      <c r="G85" s="295">
        <v>7424</v>
      </c>
      <c r="H85" s="295">
        <v>2477</v>
      </c>
      <c r="I85" s="295">
        <v>23044</v>
      </c>
      <c r="J85" s="295">
        <v>652</v>
      </c>
      <c r="K85" s="295">
        <v>4713</v>
      </c>
      <c r="L85" s="295">
        <v>594</v>
      </c>
      <c r="M85" s="295">
        <v>152</v>
      </c>
      <c r="N85" s="295">
        <v>55</v>
      </c>
      <c r="O85" s="515">
        <v>0</v>
      </c>
      <c r="P85" s="295">
        <v>1464</v>
      </c>
      <c r="Q85" s="295">
        <v>2265</v>
      </c>
      <c r="R85" s="295">
        <v>30674</v>
      </c>
      <c r="S85" s="321">
        <v>9134</v>
      </c>
    </row>
    <row r="86" spans="1:19" x14ac:dyDescent="0.2">
      <c r="A86" s="61"/>
      <c r="B86" s="248" t="s">
        <v>165</v>
      </c>
      <c r="C86" s="53" t="s">
        <v>164</v>
      </c>
      <c r="D86" s="53" t="s">
        <v>2</v>
      </c>
      <c r="E86" s="295">
        <v>73391</v>
      </c>
      <c r="F86" s="295">
        <v>5988</v>
      </c>
      <c r="G86" s="295">
        <v>58876</v>
      </c>
      <c r="H86" s="295">
        <v>1227</v>
      </c>
      <c r="I86" s="295">
        <v>139834</v>
      </c>
      <c r="J86" s="295">
        <v>5659</v>
      </c>
      <c r="K86" s="295">
        <v>17518</v>
      </c>
      <c r="L86" s="295">
        <v>29433</v>
      </c>
      <c r="M86" s="295">
        <v>9049</v>
      </c>
      <c r="N86" s="295">
        <v>787</v>
      </c>
      <c r="O86" s="515">
        <v>1474</v>
      </c>
      <c r="P86" s="295">
        <v>20934</v>
      </c>
      <c r="Q86" s="295">
        <v>61677</v>
      </c>
      <c r="R86" s="295">
        <v>224688</v>
      </c>
      <c r="S86" s="321">
        <v>75587</v>
      </c>
    </row>
    <row r="87" spans="1:19" ht="15" thickBot="1" x14ac:dyDescent="0.25">
      <c r="B87" s="526" t="s">
        <v>167</v>
      </c>
      <c r="C87" s="527" t="s">
        <v>166</v>
      </c>
      <c r="D87" s="527" t="s">
        <v>2</v>
      </c>
      <c r="E87" s="527">
        <v>85773</v>
      </c>
      <c r="F87" s="527">
        <v>9060</v>
      </c>
      <c r="G87" s="527">
        <v>80185</v>
      </c>
      <c r="H87" s="527">
        <v>1234</v>
      </c>
      <c r="I87" s="527">
        <v>176379</v>
      </c>
      <c r="J87" s="527">
        <v>5986</v>
      </c>
      <c r="K87" s="527">
        <v>23620</v>
      </c>
      <c r="L87" s="527">
        <v>7170</v>
      </c>
      <c r="M87" s="527">
        <v>2122</v>
      </c>
      <c r="N87" s="527">
        <v>26</v>
      </c>
      <c r="O87" s="527">
        <v>0</v>
      </c>
      <c r="P87" s="527">
        <v>27307</v>
      </c>
      <c r="Q87" s="527">
        <v>36625</v>
      </c>
      <c r="R87" s="527">
        <v>242610</v>
      </c>
      <c r="S87" s="528">
        <v>80185</v>
      </c>
    </row>
    <row r="88" spans="1:19" ht="15" thickBot="1" x14ac:dyDescent="0.25"/>
    <row r="89" spans="1:19" s="15" customFormat="1" ht="16" x14ac:dyDescent="0.2">
      <c r="A89" s="251"/>
      <c r="B89" s="18" t="s">
        <v>22</v>
      </c>
      <c r="C89" s="19" t="s">
        <v>22</v>
      </c>
      <c r="D89" s="521" t="s">
        <v>168</v>
      </c>
      <c r="E89" s="323">
        <v>11850601</v>
      </c>
      <c r="F89" s="324">
        <v>1266598</v>
      </c>
      <c r="G89" s="324">
        <v>14872427</v>
      </c>
      <c r="H89" s="324">
        <v>130194</v>
      </c>
      <c r="I89" s="324">
        <v>28373114</v>
      </c>
      <c r="J89" s="324">
        <v>1158877</v>
      </c>
      <c r="K89" s="324">
        <v>3302735</v>
      </c>
      <c r="L89" s="324">
        <v>5838238</v>
      </c>
      <c r="M89" s="324">
        <v>3177144</v>
      </c>
      <c r="N89" s="324">
        <v>132547</v>
      </c>
      <c r="O89" s="324">
        <v>330541</v>
      </c>
      <c r="P89" s="324">
        <v>19697867</v>
      </c>
      <c r="Q89" s="324">
        <v>29180070</v>
      </c>
      <c r="R89" s="324">
        <v>62087399</v>
      </c>
      <c r="S89" s="51">
        <v>17411293</v>
      </c>
    </row>
    <row r="90" spans="1:19" s="15" customFormat="1" ht="16" x14ac:dyDescent="0.2">
      <c r="A90" s="251"/>
      <c r="B90" s="21" t="s">
        <v>22</v>
      </c>
      <c r="C90" s="22" t="s">
        <v>22</v>
      </c>
      <c r="D90" s="522" t="s">
        <v>193</v>
      </c>
      <c r="E90" s="327">
        <v>146303.71604938273</v>
      </c>
      <c r="F90" s="295">
        <v>15637.012345679012</v>
      </c>
      <c r="G90" s="295">
        <v>183610.2098765432</v>
      </c>
      <c r="H90" s="295">
        <v>1607.3333333333333</v>
      </c>
      <c r="I90" s="295">
        <v>350285.35802469135</v>
      </c>
      <c r="J90" s="295">
        <v>14307.123456790123</v>
      </c>
      <c r="K90" s="295">
        <v>40774.506172839509</v>
      </c>
      <c r="L90" s="295">
        <v>72077.012345679017</v>
      </c>
      <c r="M90" s="295">
        <v>39224</v>
      </c>
      <c r="N90" s="295">
        <v>1636.3827160493827</v>
      </c>
      <c r="O90" s="295">
        <v>4237.7051282051279</v>
      </c>
      <c r="P90" s="295">
        <v>243183.54320987655</v>
      </c>
      <c r="Q90" s="295">
        <v>360247.77777777775</v>
      </c>
      <c r="R90" s="295">
        <v>766511.09876543214</v>
      </c>
      <c r="S90" s="55">
        <v>214954.23456790124</v>
      </c>
    </row>
    <row r="91" spans="1:19" s="15" customFormat="1" ht="16" x14ac:dyDescent="0.2">
      <c r="A91" s="251"/>
      <c r="B91" s="21" t="s">
        <v>22</v>
      </c>
      <c r="C91" s="22" t="s">
        <v>22</v>
      </c>
      <c r="D91" s="522" t="s">
        <v>169</v>
      </c>
      <c r="E91" s="327">
        <v>30432.75</v>
      </c>
      <c r="F91" s="295">
        <v>2067.25</v>
      </c>
      <c r="G91" s="295">
        <v>24122.5</v>
      </c>
      <c r="H91" s="295">
        <v>2.25</v>
      </c>
      <c r="I91" s="295">
        <v>61886</v>
      </c>
      <c r="J91" s="295">
        <v>2298.25</v>
      </c>
      <c r="K91" s="295">
        <v>7573</v>
      </c>
      <c r="L91" s="295">
        <v>8408.75</v>
      </c>
      <c r="M91" s="295">
        <v>3101.5</v>
      </c>
      <c r="N91" s="295">
        <v>29.25</v>
      </c>
      <c r="O91" s="295">
        <v>129.5</v>
      </c>
      <c r="P91" s="295">
        <v>5344</v>
      </c>
      <c r="Q91" s="295">
        <v>21756.5</v>
      </c>
      <c r="R91" s="295">
        <v>111229.25</v>
      </c>
      <c r="S91" s="55">
        <v>28419.5</v>
      </c>
    </row>
    <row r="92" spans="1:19" s="15" customFormat="1" ht="16" x14ac:dyDescent="0.2">
      <c r="A92" s="251"/>
      <c r="B92" s="21" t="s">
        <v>22</v>
      </c>
      <c r="C92" s="22" t="s">
        <v>22</v>
      </c>
      <c r="D92" s="522" t="s">
        <v>170</v>
      </c>
      <c r="E92" s="327">
        <v>67088</v>
      </c>
      <c r="F92" s="295">
        <v>5104</v>
      </c>
      <c r="G92" s="295">
        <v>57153</v>
      </c>
      <c r="H92" s="295">
        <v>316</v>
      </c>
      <c r="I92" s="295">
        <v>138821</v>
      </c>
      <c r="J92" s="295">
        <v>5474</v>
      </c>
      <c r="K92" s="295">
        <v>17982</v>
      </c>
      <c r="L92" s="295">
        <v>24030</v>
      </c>
      <c r="M92" s="295">
        <v>9669</v>
      </c>
      <c r="N92" s="295">
        <v>125</v>
      </c>
      <c r="O92" s="295">
        <v>712</v>
      </c>
      <c r="P92" s="295">
        <v>20934</v>
      </c>
      <c r="Q92" s="295">
        <v>58780</v>
      </c>
      <c r="R92" s="295">
        <v>236577</v>
      </c>
      <c r="S92" s="55">
        <v>57153</v>
      </c>
    </row>
    <row r="93" spans="1:19" s="15" customFormat="1" ht="17" thickBot="1" x14ac:dyDescent="0.25">
      <c r="A93" s="251"/>
      <c r="B93" s="25" t="s">
        <v>22</v>
      </c>
      <c r="C93" s="26" t="s">
        <v>22</v>
      </c>
      <c r="D93" s="520" t="s">
        <v>171</v>
      </c>
      <c r="E93" s="330">
        <v>136282</v>
      </c>
      <c r="F93" s="331">
        <v>12288</v>
      </c>
      <c r="G93" s="331">
        <v>126085</v>
      </c>
      <c r="H93" s="331">
        <v>1724</v>
      </c>
      <c r="I93" s="331">
        <v>283533</v>
      </c>
      <c r="J93" s="331">
        <v>12817</v>
      </c>
      <c r="K93" s="331">
        <v>46418</v>
      </c>
      <c r="L93" s="331">
        <v>50387</v>
      </c>
      <c r="M93" s="331">
        <v>25767</v>
      </c>
      <c r="N93" s="331">
        <v>432</v>
      </c>
      <c r="O93" s="331">
        <v>2371.5</v>
      </c>
      <c r="P93" s="331">
        <v>66259</v>
      </c>
      <c r="Q93" s="331">
        <v>139394</v>
      </c>
      <c r="R93" s="331">
        <v>474033</v>
      </c>
      <c r="S93" s="60">
        <v>147855</v>
      </c>
    </row>
  </sheetData>
  <autoFilter ref="B5:S5" xr:uid="{1AF40282-EFFF-C84A-8734-B8C488608CE9}"/>
  <mergeCells count="3">
    <mergeCell ref="B2:E4"/>
    <mergeCell ref="G2:L2"/>
    <mergeCell ref="G3:L4"/>
  </mergeCells>
  <pageMargins left="0.7" right="0.7" top="0.75" bottom="0.75" header="0.3" footer="0.3"/>
  <pageSetup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95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baseColWidth="10" defaultColWidth="10.83203125" defaultRowHeight="14" x14ac:dyDescent="0.2"/>
  <cols>
    <col min="1" max="1" width="4.6640625" style="11" customWidth="1"/>
    <col min="2" max="2" width="13.33203125" style="1" customWidth="1"/>
    <col min="3" max="3" width="32.83203125" style="1" customWidth="1"/>
    <col min="4" max="4" width="13.33203125" style="1" customWidth="1"/>
    <col min="5" max="5" width="10" style="1" bestFit="1" customWidth="1"/>
    <col min="6" max="6" width="11.5" style="1" customWidth="1"/>
    <col min="7" max="7" width="12.1640625" style="1" customWidth="1"/>
    <col min="8" max="8" width="13" style="1" customWidth="1"/>
    <col min="9" max="9" width="10" style="1" bestFit="1" customWidth="1"/>
    <col min="10" max="10" width="11.1640625" style="1" customWidth="1"/>
    <col min="11" max="12" width="10" style="1" bestFit="1" customWidth="1"/>
    <col min="13" max="13" width="13.33203125" style="1" customWidth="1"/>
    <col min="14" max="14" width="11.5" style="1" customWidth="1"/>
    <col min="15" max="15" width="15.5" style="1" customWidth="1"/>
    <col min="16" max="16" width="15.33203125" style="1" customWidth="1"/>
    <col min="17" max="17" width="13.33203125" style="1" customWidth="1"/>
    <col min="18" max="16384" width="10.83203125" style="1"/>
  </cols>
  <sheetData>
    <row r="1" spans="1:21" s="15" customFormat="1" ht="13" x14ac:dyDescent="0.15">
      <c r="A1" s="14"/>
      <c r="G1" s="584" t="s">
        <v>369</v>
      </c>
      <c r="H1" s="584"/>
      <c r="I1" s="584"/>
      <c r="J1" s="584"/>
      <c r="K1" s="584"/>
      <c r="L1" s="584"/>
    </row>
    <row r="2" spans="1:21" s="15" customFormat="1" ht="15" customHeight="1" x14ac:dyDescent="0.25">
      <c r="A2" s="14"/>
      <c r="B2" s="190"/>
      <c r="C2" s="190"/>
      <c r="D2" s="190"/>
      <c r="E2" s="190"/>
      <c r="F2" s="190"/>
      <c r="G2" s="584"/>
      <c r="H2" s="584"/>
      <c r="I2" s="584"/>
      <c r="J2" s="584"/>
      <c r="K2" s="584"/>
      <c r="L2" s="584"/>
      <c r="M2" s="212"/>
    </row>
    <row r="3" spans="1:21" s="15" customFormat="1" ht="15" customHeight="1" x14ac:dyDescent="0.25">
      <c r="A3" s="14"/>
      <c r="B3" s="190"/>
      <c r="C3" s="190"/>
      <c r="D3" s="190"/>
      <c r="E3" s="190"/>
      <c r="F3" s="190"/>
      <c r="G3" s="634" t="s">
        <v>370</v>
      </c>
      <c r="H3" s="634"/>
      <c r="I3" s="634"/>
      <c r="J3" s="634"/>
      <c r="K3" s="634"/>
      <c r="L3" s="634"/>
      <c r="M3" s="212"/>
      <c r="U3" s="6" t="s">
        <v>173</v>
      </c>
    </row>
    <row r="4" spans="1:21" s="15" customFormat="1" ht="45" customHeight="1" thickBot="1" x14ac:dyDescent="0.3">
      <c r="A4" s="14"/>
      <c r="B4" s="190"/>
      <c r="C4" s="190"/>
      <c r="D4" s="190"/>
      <c r="E4" s="190"/>
      <c r="F4" s="190"/>
      <c r="G4" s="634"/>
      <c r="H4" s="634"/>
      <c r="I4" s="634"/>
      <c r="J4" s="634"/>
      <c r="K4" s="634"/>
      <c r="L4" s="634"/>
      <c r="M4" s="212"/>
      <c r="N4" s="212"/>
      <c r="U4" s="9" t="s">
        <v>192</v>
      </c>
    </row>
    <row r="5" spans="1:21" s="15" customFormat="1" ht="16" x14ac:dyDescent="0.2">
      <c r="A5" s="14"/>
      <c r="B5" s="229"/>
      <c r="C5" s="230"/>
      <c r="D5" s="366"/>
      <c r="E5" s="367" t="s">
        <v>371</v>
      </c>
      <c r="F5" s="367"/>
      <c r="G5" s="367"/>
      <c r="H5" s="367"/>
      <c r="I5" s="368"/>
      <c r="J5" s="369"/>
      <c r="K5" s="275" t="s">
        <v>372</v>
      </c>
      <c r="L5" s="275" t="s">
        <v>372</v>
      </c>
      <c r="M5" s="275" t="s">
        <v>373</v>
      </c>
      <c r="N5" s="275" t="s">
        <v>374</v>
      </c>
      <c r="O5" s="370" t="s">
        <v>273</v>
      </c>
      <c r="P5" s="371" t="s">
        <v>168</v>
      </c>
      <c r="Q5" s="372"/>
      <c r="R5" s="623" t="s">
        <v>375</v>
      </c>
      <c r="S5" s="623"/>
      <c r="T5" s="623"/>
      <c r="U5" s="624"/>
    </row>
    <row r="6" spans="1:21" s="15" customFormat="1" ht="16" x14ac:dyDescent="0.2">
      <c r="A6" s="14"/>
      <c r="B6" s="282" t="s">
        <v>175</v>
      </c>
      <c r="C6" s="194" t="s">
        <v>176</v>
      </c>
      <c r="D6" s="213" t="s">
        <v>306</v>
      </c>
      <c r="E6" s="214" t="s">
        <v>376</v>
      </c>
      <c r="F6" s="214" t="s">
        <v>376</v>
      </c>
      <c r="G6" s="214" t="s">
        <v>377</v>
      </c>
      <c r="H6" s="214" t="s">
        <v>378</v>
      </c>
      <c r="I6" s="215" t="s">
        <v>379</v>
      </c>
      <c r="J6" s="216" t="s">
        <v>379</v>
      </c>
      <c r="K6" s="217" t="s">
        <v>373</v>
      </c>
      <c r="L6" s="217" t="s">
        <v>373</v>
      </c>
      <c r="M6" s="218" t="s">
        <v>380</v>
      </c>
      <c r="N6" s="104" t="s">
        <v>381</v>
      </c>
      <c r="O6" s="219" t="s">
        <v>382</v>
      </c>
      <c r="P6" s="218" t="s">
        <v>255</v>
      </c>
      <c r="Q6" s="220" t="s">
        <v>383</v>
      </c>
      <c r="R6" s="625" t="s">
        <v>384</v>
      </c>
      <c r="S6" s="625" t="s">
        <v>385</v>
      </c>
      <c r="T6" s="625" t="s">
        <v>386</v>
      </c>
      <c r="U6" s="627" t="s">
        <v>387</v>
      </c>
    </row>
    <row r="7" spans="1:21" s="15" customFormat="1" ht="17" thickBot="1" x14ac:dyDescent="0.25">
      <c r="A7" s="14"/>
      <c r="B7" s="239"/>
      <c r="C7" s="240"/>
      <c r="D7" s="373"/>
      <c r="E7" s="374" t="s">
        <v>388</v>
      </c>
      <c r="F7" s="374" t="s">
        <v>389</v>
      </c>
      <c r="G7" s="374" t="s">
        <v>390</v>
      </c>
      <c r="H7" s="374" t="s">
        <v>389</v>
      </c>
      <c r="I7" s="375" t="s">
        <v>388</v>
      </c>
      <c r="J7" s="376" t="s">
        <v>389</v>
      </c>
      <c r="K7" s="375" t="s">
        <v>391</v>
      </c>
      <c r="L7" s="375" t="s">
        <v>392</v>
      </c>
      <c r="M7" s="377" t="s">
        <v>393</v>
      </c>
      <c r="N7" s="374" t="s">
        <v>394</v>
      </c>
      <c r="O7" s="378" t="s">
        <v>395</v>
      </c>
      <c r="P7" s="377" t="s">
        <v>260</v>
      </c>
      <c r="Q7" s="379" t="s">
        <v>396</v>
      </c>
      <c r="R7" s="626"/>
      <c r="S7" s="626"/>
      <c r="T7" s="626"/>
      <c r="U7" s="628"/>
    </row>
    <row r="8" spans="1:21" x14ac:dyDescent="0.2">
      <c r="A8" s="33"/>
      <c r="B8" s="246" t="s">
        <v>1</v>
      </c>
      <c r="C8" s="247" t="s">
        <v>0</v>
      </c>
      <c r="D8" s="247" t="s">
        <v>2</v>
      </c>
      <c r="E8" s="529">
        <v>0.17440008494372478</v>
      </c>
      <c r="F8" s="529">
        <v>5.4328590642032985E-2</v>
      </c>
      <c r="G8" s="382">
        <v>2.0008966282060357E-2</v>
      </c>
      <c r="H8" s="382">
        <v>1.6664307118756047E-4</v>
      </c>
      <c r="I8" s="382">
        <v>0.15810445718600316</v>
      </c>
      <c r="J8" s="382">
        <v>3.4418430428729857E-2</v>
      </c>
      <c r="K8" s="382">
        <v>0.68799403034378614</v>
      </c>
      <c r="L8" s="382">
        <v>0.31200596965621386</v>
      </c>
      <c r="M8" s="530">
        <v>6.5234783110623686</v>
      </c>
      <c r="N8" s="501">
        <v>0.44069276326655815</v>
      </c>
      <c r="O8" s="501">
        <v>5.1162652485783724</v>
      </c>
      <c r="P8" s="530">
        <v>4.1097474499536357</v>
      </c>
      <c r="Q8" s="531" t="s">
        <v>493</v>
      </c>
      <c r="R8" s="531" t="s">
        <v>492</v>
      </c>
      <c r="S8" s="531" t="s">
        <v>492</v>
      </c>
      <c r="T8" s="531" t="s">
        <v>492</v>
      </c>
      <c r="U8" s="532" t="s">
        <v>492</v>
      </c>
    </row>
    <row r="9" spans="1:21" x14ac:dyDescent="0.2">
      <c r="A9" s="33"/>
      <c r="B9" s="248" t="s">
        <v>4</v>
      </c>
      <c r="C9" s="53" t="s">
        <v>3</v>
      </c>
      <c r="D9" s="53" t="s">
        <v>5</v>
      </c>
      <c r="E9" s="109">
        <v>0.33710730765261748</v>
      </c>
      <c r="F9" s="109">
        <v>9.237391829935282E-2</v>
      </c>
      <c r="G9" s="355">
        <v>3.4953488714932257E-2</v>
      </c>
      <c r="H9" s="355">
        <v>4.2457211091946395E-3</v>
      </c>
      <c r="I9" s="355">
        <v>0.22096914481152241</v>
      </c>
      <c r="J9" s="355">
        <v>4.6408090457446968E-2</v>
      </c>
      <c r="K9" s="355">
        <v>0.90466292217652178</v>
      </c>
      <c r="L9" s="355">
        <v>9.533707782347825E-2</v>
      </c>
      <c r="M9" s="533">
        <v>1.8246940147948891</v>
      </c>
      <c r="N9" s="305">
        <v>1.5393834859139357</v>
      </c>
      <c r="O9" s="305">
        <v>17.823109695870741</v>
      </c>
      <c r="P9" s="533">
        <v>0.89537876687918272</v>
      </c>
      <c r="Q9" s="534" t="s">
        <v>493</v>
      </c>
      <c r="R9" s="534" t="s">
        <v>492</v>
      </c>
      <c r="S9" s="534" t="s">
        <v>492</v>
      </c>
      <c r="T9" s="534" t="s">
        <v>492</v>
      </c>
      <c r="U9" s="535" t="s">
        <v>492</v>
      </c>
    </row>
    <row r="10" spans="1:21" x14ac:dyDescent="0.2">
      <c r="A10" s="33"/>
      <c r="B10" s="248" t="s">
        <v>7</v>
      </c>
      <c r="C10" s="53" t="s">
        <v>6</v>
      </c>
      <c r="D10" s="53" t="s">
        <v>2</v>
      </c>
      <c r="E10" s="109">
        <v>0.2993130677623343</v>
      </c>
      <c r="F10" s="109">
        <v>6.391037781273072E-2</v>
      </c>
      <c r="G10" s="355">
        <v>4.6833370782910153E-2</v>
      </c>
      <c r="H10" s="355">
        <v>2.7284691682983984E-4</v>
      </c>
      <c r="I10" s="355">
        <v>0.27392225467852216</v>
      </c>
      <c r="J10" s="355">
        <v>5.522742593008699E-2</v>
      </c>
      <c r="K10" s="355">
        <v>0.92655602991686192</v>
      </c>
      <c r="L10" s="355">
        <v>7.3443970083138063E-2</v>
      </c>
      <c r="M10" s="533">
        <v>6.9336746049410189</v>
      </c>
      <c r="N10" s="305">
        <v>0.85357750457419834</v>
      </c>
      <c r="O10" s="305">
        <v>9.1752158700606685</v>
      </c>
      <c r="P10" s="533">
        <v>1.6240746533208217</v>
      </c>
      <c r="Q10" s="534" t="s">
        <v>493</v>
      </c>
      <c r="R10" s="534" t="s">
        <v>492</v>
      </c>
      <c r="S10" s="534" t="s">
        <v>492</v>
      </c>
      <c r="T10" s="534" t="s">
        <v>492</v>
      </c>
      <c r="U10" s="535" t="s">
        <v>492</v>
      </c>
    </row>
    <row r="11" spans="1:21" x14ac:dyDescent="0.2">
      <c r="A11" s="33"/>
      <c r="B11" s="248" t="s">
        <v>9</v>
      </c>
      <c r="C11" s="53" t="s">
        <v>8</v>
      </c>
      <c r="D11" s="53" t="s">
        <v>5</v>
      </c>
      <c r="E11" s="109">
        <v>0.27518748153553885</v>
      </c>
      <c r="F11" s="109">
        <v>7.9858427718115424E-2</v>
      </c>
      <c r="G11" s="355">
        <v>2.9106838551642776E-2</v>
      </c>
      <c r="H11" s="355">
        <v>9.3911961449139828E-4</v>
      </c>
      <c r="I11" s="355">
        <v>0.22923909789735031</v>
      </c>
      <c r="J11" s="355">
        <v>4.1303654544849806E-2</v>
      </c>
      <c r="K11" s="355">
        <v>0.82440615358127389</v>
      </c>
      <c r="L11" s="355">
        <v>0.17559384641872605</v>
      </c>
      <c r="M11" s="533">
        <v>8.4122023074770809</v>
      </c>
      <c r="N11" s="305">
        <v>0.30272520773130224</v>
      </c>
      <c r="O11" s="305">
        <v>5.0967332332910074</v>
      </c>
      <c r="P11" s="533">
        <v>3.2992744548729007</v>
      </c>
      <c r="Q11" s="534" t="s">
        <v>493</v>
      </c>
      <c r="R11" s="534" t="s">
        <v>492</v>
      </c>
      <c r="S11" s="534" t="s">
        <v>492</v>
      </c>
      <c r="T11" s="534" t="s">
        <v>492</v>
      </c>
      <c r="U11" s="535" t="s">
        <v>492</v>
      </c>
    </row>
    <row r="12" spans="1:21" x14ac:dyDescent="0.2">
      <c r="A12" s="33"/>
      <c r="B12" s="248" t="s">
        <v>11</v>
      </c>
      <c r="C12" s="53" t="s">
        <v>10</v>
      </c>
      <c r="D12" s="53" t="s">
        <v>5</v>
      </c>
      <c r="E12" s="109">
        <v>0.23303305710592503</v>
      </c>
      <c r="F12" s="109">
        <v>0.13727867571169475</v>
      </c>
      <c r="G12" s="355">
        <v>1.4860166137258634E-2</v>
      </c>
      <c r="H12" s="355">
        <v>3.0061023878473302E-4</v>
      </c>
      <c r="I12" s="355">
        <v>0.37177470264637213</v>
      </c>
      <c r="J12" s="355">
        <v>6.5753479563513934E-2</v>
      </c>
      <c r="K12" s="355">
        <v>0.87427978796957828</v>
      </c>
      <c r="L12" s="355">
        <v>0.12572021203042175</v>
      </c>
      <c r="M12" s="533">
        <v>4.7153015663020623</v>
      </c>
      <c r="N12" s="305">
        <v>0.33417838211569484</v>
      </c>
      <c r="O12" s="305">
        <v>4.1909626541880014</v>
      </c>
      <c r="P12" s="533">
        <v>3.8413010007698229</v>
      </c>
      <c r="Q12" s="534" t="s">
        <v>493</v>
      </c>
      <c r="R12" s="534" t="s">
        <v>492</v>
      </c>
      <c r="S12" s="534" t="s">
        <v>492</v>
      </c>
      <c r="T12" s="534" t="s">
        <v>492</v>
      </c>
      <c r="U12" s="535" t="s">
        <v>492</v>
      </c>
    </row>
    <row r="13" spans="1:21" x14ac:dyDescent="0.2">
      <c r="A13" s="33"/>
      <c r="B13" s="248" t="s">
        <v>13</v>
      </c>
      <c r="C13" s="53" t="s">
        <v>12</v>
      </c>
      <c r="D13" s="53" t="s">
        <v>5</v>
      </c>
      <c r="E13" s="109">
        <v>0.400203945562223</v>
      </c>
      <c r="F13" s="109">
        <v>4.7142801113856533E-2</v>
      </c>
      <c r="G13" s="355">
        <v>1.7374593089383064E-2</v>
      </c>
      <c r="H13" s="355">
        <v>6.4713495705377103E-4</v>
      </c>
      <c r="I13" s="355">
        <v>0.17915833235282583</v>
      </c>
      <c r="J13" s="355">
        <v>3.2376358002902304E-2</v>
      </c>
      <c r="K13" s="355">
        <v>0.86149350904027922</v>
      </c>
      <c r="L13" s="355">
        <v>0.13850649095972076</v>
      </c>
      <c r="M13" s="533">
        <v>2.421482501543283</v>
      </c>
      <c r="N13" s="305">
        <v>1.1217986429776052</v>
      </c>
      <c r="O13" s="305">
        <v>16.775875593207044</v>
      </c>
      <c r="P13" s="533">
        <v>0.76920988324735273</v>
      </c>
      <c r="Q13" s="534" t="s">
        <v>22</v>
      </c>
      <c r="R13" s="534" t="s">
        <v>22</v>
      </c>
      <c r="S13" s="534" t="s">
        <v>22</v>
      </c>
      <c r="T13" s="534" t="s">
        <v>22</v>
      </c>
      <c r="U13" s="535" t="s">
        <v>22</v>
      </c>
    </row>
    <row r="14" spans="1:21" x14ac:dyDescent="0.2">
      <c r="A14" s="33"/>
      <c r="B14" s="248" t="s">
        <v>15</v>
      </c>
      <c r="C14" s="53" t="s">
        <v>14</v>
      </c>
      <c r="D14" s="53" t="s">
        <v>2</v>
      </c>
      <c r="E14" s="109">
        <v>0.3468371170376901</v>
      </c>
      <c r="F14" s="109">
        <v>6.2993167291161556E-2</v>
      </c>
      <c r="G14" s="355">
        <v>8.0229226361031511E-3</v>
      </c>
      <c r="H14" s="355">
        <v>3.9673793255455146E-4</v>
      </c>
      <c r="I14" s="355">
        <v>0.23627947983248843</v>
      </c>
      <c r="J14" s="355">
        <v>2.4024685915803395E-2</v>
      </c>
      <c r="K14" s="355">
        <v>0.85254573506722497</v>
      </c>
      <c r="L14" s="355">
        <v>0.14745426493277497</v>
      </c>
      <c r="M14" s="533">
        <v>2.3171603677221655</v>
      </c>
      <c r="N14" s="305">
        <v>0.89609874366321363</v>
      </c>
      <c r="O14" s="305">
        <v>27.733083535375798</v>
      </c>
      <c r="P14" s="533">
        <v>0.65801305293691081</v>
      </c>
      <c r="Q14" s="534" t="s">
        <v>493</v>
      </c>
      <c r="R14" s="534" t="s">
        <v>492</v>
      </c>
      <c r="S14" s="534" t="s">
        <v>492</v>
      </c>
      <c r="T14" s="534" t="s">
        <v>492</v>
      </c>
      <c r="U14" s="535" t="s">
        <v>492</v>
      </c>
    </row>
    <row r="15" spans="1:21" x14ac:dyDescent="0.2">
      <c r="A15" s="33"/>
      <c r="B15" s="248" t="s">
        <v>16</v>
      </c>
      <c r="C15" s="53" t="s">
        <v>17</v>
      </c>
      <c r="D15" s="53" t="s">
        <v>2</v>
      </c>
      <c r="E15" s="109">
        <v>0.21026372059871704</v>
      </c>
      <c r="F15" s="109">
        <v>6.8866824689066061E-2</v>
      </c>
      <c r="G15" s="355">
        <v>2.4454795095780361E-2</v>
      </c>
      <c r="H15" s="355">
        <v>4.0721156768165666E-3</v>
      </c>
      <c r="I15" s="355">
        <v>0.20874979970937138</v>
      </c>
      <c r="J15" s="355">
        <v>4.1605198163404002E-2</v>
      </c>
      <c r="K15" s="355">
        <v>0.69283981722444155</v>
      </c>
      <c r="L15" s="355">
        <v>0.30716018277555845</v>
      </c>
      <c r="M15" s="533">
        <v>3.0498458116374301</v>
      </c>
      <c r="N15" s="305">
        <v>0.6960997198693829</v>
      </c>
      <c r="O15" s="305">
        <v>12.872023957521812</v>
      </c>
      <c r="P15" s="533">
        <v>1.9921518987341773</v>
      </c>
      <c r="Q15" s="534" t="s">
        <v>493</v>
      </c>
      <c r="R15" s="534" t="s">
        <v>492</v>
      </c>
      <c r="S15" s="534" t="s">
        <v>493</v>
      </c>
      <c r="T15" s="534" t="s">
        <v>493</v>
      </c>
      <c r="U15" s="535" t="s">
        <v>492</v>
      </c>
    </row>
    <row r="16" spans="1:21" x14ac:dyDescent="0.2">
      <c r="A16" s="33"/>
      <c r="B16" s="248" t="s">
        <v>19</v>
      </c>
      <c r="C16" s="53" t="s">
        <v>18</v>
      </c>
      <c r="D16" s="53" t="s">
        <v>2</v>
      </c>
      <c r="E16" s="109">
        <v>0.36739528252107823</v>
      </c>
      <c r="F16" s="109">
        <v>5.184287045457097E-2</v>
      </c>
      <c r="G16" s="355">
        <v>-2.2453493202204934E-6</v>
      </c>
      <c r="H16" s="355">
        <v>-2.2453493202204934E-6</v>
      </c>
      <c r="I16" s="355">
        <v>9.1419397572777381E-2</v>
      </c>
      <c r="J16" s="355">
        <v>1.5773578974548966E-2</v>
      </c>
      <c r="K16" s="355">
        <v>0.88222469210647447</v>
      </c>
      <c r="L16" s="355">
        <v>0.11777530789352554</v>
      </c>
      <c r="M16" s="533">
        <v>7.6104750512645252</v>
      </c>
      <c r="N16" s="305">
        <v>0.283136303930484</v>
      </c>
      <c r="O16" s="305">
        <v>3.1455233347928102</v>
      </c>
      <c r="P16" s="533">
        <v>3.1107642017475849</v>
      </c>
      <c r="Q16" s="534" t="s">
        <v>492</v>
      </c>
      <c r="R16" s="534" t="s">
        <v>492</v>
      </c>
      <c r="S16" s="534" t="s">
        <v>492</v>
      </c>
      <c r="T16" s="534" t="s">
        <v>492</v>
      </c>
      <c r="U16" s="535" t="s">
        <v>492</v>
      </c>
    </row>
    <row r="17" spans="1:21" x14ac:dyDescent="0.2">
      <c r="A17" s="33"/>
      <c r="B17" s="248" t="s">
        <v>21</v>
      </c>
      <c r="C17" s="53" t="s">
        <v>20</v>
      </c>
      <c r="D17" s="53" t="s">
        <v>2</v>
      </c>
      <c r="E17" s="109">
        <v>0.16493123339182597</v>
      </c>
      <c r="F17" s="109">
        <v>9.1505491210896892E-2</v>
      </c>
      <c r="G17" s="355">
        <v>2.0237996957224235E-2</v>
      </c>
      <c r="H17" s="355">
        <v>1.5002833592691379E-3</v>
      </c>
      <c r="I17" s="355">
        <v>0.22293950015797356</v>
      </c>
      <c r="J17" s="355">
        <v>4.1537427321295894E-2</v>
      </c>
      <c r="K17" s="355">
        <v>0.65333709076621216</v>
      </c>
      <c r="L17" s="355">
        <v>0.34666290923378784</v>
      </c>
      <c r="M17" s="533">
        <v>12.598467253176931</v>
      </c>
      <c r="N17" s="305">
        <v>0.47947429872460395</v>
      </c>
      <c r="O17" s="305">
        <v>3.7794173785822602</v>
      </c>
      <c r="P17" s="533">
        <v>6.1335381616468503</v>
      </c>
      <c r="Q17" s="534" t="s">
        <v>493</v>
      </c>
      <c r="R17" s="534" t="s">
        <v>492</v>
      </c>
      <c r="S17" s="534" t="s">
        <v>492</v>
      </c>
      <c r="T17" s="534" t="s">
        <v>492</v>
      </c>
      <c r="U17" s="535" t="s">
        <v>492</v>
      </c>
    </row>
    <row r="18" spans="1:21" x14ac:dyDescent="0.2">
      <c r="A18" s="33"/>
      <c r="B18" s="248" t="s">
        <v>24</v>
      </c>
      <c r="C18" s="53" t="s">
        <v>23</v>
      </c>
      <c r="D18" s="53" t="s">
        <v>2</v>
      </c>
      <c r="E18" s="109">
        <v>0.19825728798013273</v>
      </c>
      <c r="F18" s="109">
        <v>7.8556162226241052E-2</v>
      </c>
      <c r="G18" s="355">
        <v>2.3025604194969154E-2</v>
      </c>
      <c r="H18" s="355">
        <v>7.731445827961269E-3</v>
      </c>
      <c r="I18" s="355">
        <v>0.16235603589259909</v>
      </c>
      <c r="J18" s="355">
        <v>2.9415836700788286E-2</v>
      </c>
      <c r="K18" s="355">
        <v>0.53659781771613002</v>
      </c>
      <c r="L18" s="355">
        <v>0.46340218228386998</v>
      </c>
      <c r="M18" s="533">
        <v>3.2444413250982596</v>
      </c>
      <c r="N18" s="305">
        <v>0.53125027040591177</v>
      </c>
      <c r="O18" s="305">
        <v>6.7896285271747123</v>
      </c>
      <c r="P18" s="533">
        <v>2.5237653276263061</v>
      </c>
      <c r="Q18" s="534" t="s">
        <v>493</v>
      </c>
      <c r="R18" s="534" t="s">
        <v>492</v>
      </c>
      <c r="S18" s="534" t="s">
        <v>492</v>
      </c>
      <c r="T18" s="534" t="s">
        <v>492</v>
      </c>
      <c r="U18" s="535" t="s">
        <v>492</v>
      </c>
    </row>
    <row r="19" spans="1:21" x14ac:dyDescent="0.2">
      <c r="A19" s="33"/>
      <c r="B19" s="248" t="s">
        <v>26</v>
      </c>
      <c r="C19" s="53" t="s">
        <v>25</v>
      </c>
      <c r="D19" s="53" t="s">
        <v>2</v>
      </c>
      <c r="E19" s="109">
        <v>0.13141226929948832</v>
      </c>
      <c r="F19" s="109">
        <v>4.9870501005321144E-2</v>
      </c>
      <c r="G19" s="355">
        <v>3.0075654675838701E-2</v>
      </c>
      <c r="H19" s="355">
        <v>1.0503536880437376E-3</v>
      </c>
      <c r="I19" s="355">
        <v>0.27727268301469765</v>
      </c>
      <c r="J19" s="355">
        <v>5.6879755801895748E-2</v>
      </c>
      <c r="K19" s="355">
        <v>0.60983072631409829</v>
      </c>
      <c r="L19" s="355">
        <v>0.39016927368590165</v>
      </c>
      <c r="M19" s="533">
        <v>7.375541970753777</v>
      </c>
      <c r="N19" s="305">
        <v>0.56974689275438517</v>
      </c>
      <c r="O19" s="305">
        <v>4.3769017122103921</v>
      </c>
      <c r="P19" s="533">
        <v>3.8521637207557786</v>
      </c>
      <c r="Q19" s="534" t="s">
        <v>493</v>
      </c>
      <c r="R19" s="534" t="s">
        <v>492</v>
      </c>
      <c r="S19" s="534" t="s">
        <v>492</v>
      </c>
      <c r="T19" s="534" t="s">
        <v>492</v>
      </c>
      <c r="U19" s="535" t="s">
        <v>492</v>
      </c>
    </row>
    <row r="20" spans="1:21" x14ac:dyDescent="0.2">
      <c r="A20" s="33"/>
      <c r="B20" s="248" t="s">
        <v>28</v>
      </c>
      <c r="C20" s="53" t="s">
        <v>27</v>
      </c>
      <c r="D20" s="53" t="s">
        <v>2</v>
      </c>
      <c r="E20" s="109">
        <v>0.2471078510331611</v>
      </c>
      <c r="F20" s="109">
        <v>8.024500146620904E-2</v>
      </c>
      <c r="G20" s="355">
        <v>3.0067610822687829E-2</v>
      </c>
      <c r="H20" s="355">
        <v>1.2060085659649515E-3</v>
      </c>
      <c r="I20" s="355">
        <v>0.19548077201068886</v>
      </c>
      <c r="J20" s="355">
        <v>4.0570623779019578E-2</v>
      </c>
      <c r="K20" s="355">
        <v>0.82629346483782906</v>
      </c>
      <c r="L20" s="355">
        <v>0.17370653516217099</v>
      </c>
      <c r="M20" s="533">
        <v>13.230655737704918</v>
      </c>
      <c r="N20" s="305">
        <v>0.68459158850326907</v>
      </c>
      <c r="O20" s="305">
        <v>6.1230954770548607</v>
      </c>
      <c r="P20" s="533">
        <v>2.8896513862201481</v>
      </c>
      <c r="Q20" s="534" t="s">
        <v>493</v>
      </c>
      <c r="R20" s="534" t="s">
        <v>492</v>
      </c>
      <c r="S20" s="534" t="s">
        <v>492</v>
      </c>
      <c r="T20" s="534" t="s">
        <v>493</v>
      </c>
      <c r="U20" s="535" t="s">
        <v>492</v>
      </c>
    </row>
    <row r="21" spans="1:21" x14ac:dyDescent="0.2">
      <c r="A21" s="33"/>
      <c r="B21" s="248" t="s">
        <v>30</v>
      </c>
      <c r="C21" s="53" t="s">
        <v>29</v>
      </c>
      <c r="D21" s="53" t="s">
        <v>2</v>
      </c>
      <c r="E21" s="109">
        <v>0.29332864242051104</v>
      </c>
      <c r="F21" s="109">
        <v>8.1182110031223886E-2</v>
      </c>
      <c r="G21" s="355">
        <v>4.0635032323321163E-2</v>
      </c>
      <c r="H21" s="355">
        <v>5.5851180790711993E-3</v>
      </c>
      <c r="I21" s="355">
        <v>0.25247372355864373</v>
      </c>
      <c r="J21" s="355">
        <v>5.1497427327499012E-2</v>
      </c>
      <c r="K21" s="355">
        <v>0.88614275034082413</v>
      </c>
      <c r="L21" s="355">
        <v>0.11385724965917586</v>
      </c>
      <c r="M21" s="533">
        <v>4.6049007695423247</v>
      </c>
      <c r="N21" s="305">
        <v>1.1463564800562909</v>
      </c>
      <c r="O21" s="305">
        <v>15.397334975152821</v>
      </c>
      <c r="P21" s="533">
        <v>0.96996971377383445</v>
      </c>
      <c r="Q21" s="534" t="s">
        <v>493</v>
      </c>
      <c r="R21" s="534" t="s">
        <v>493</v>
      </c>
      <c r="S21" s="534" t="s">
        <v>493</v>
      </c>
      <c r="T21" s="534" t="s">
        <v>493</v>
      </c>
      <c r="U21" s="535" t="s">
        <v>493</v>
      </c>
    </row>
    <row r="22" spans="1:21" x14ac:dyDescent="0.2">
      <c r="A22" s="33"/>
      <c r="B22" s="248" t="s">
        <v>32</v>
      </c>
      <c r="C22" s="53" t="s">
        <v>31</v>
      </c>
      <c r="D22" s="53" t="s">
        <v>2</v>
      </c>
      <c r="E22" s="109">
        <v>0.19124931819057409</v>
      </c>
      <c r="F22" s="109">
        <v>4.5448554564017092E-2</v>
      </c>
      <c r="G22" s="355">
        <v>1.7997741157768168E-2</v>
      </c>
      <c r="H22" s="355">
        <v>2.6927670411802753E-3</v>
      </c>
      <c r="I22" s="355">
        <v>0.22595113682216991</v>
      </c>
      <c r="J22" s="355">
        <v>2.9709655638082377E-2</v>
      </c>
      <c r="K22" s="355">
        <v>0.71735273423322043</v>
      </c>
      <c r="L22" s="355">
        <v>0.28264726576677962</v>
      </c>
      <c r="M22" s="533">
        <v>5.0919744354847039</v>
      </c>
      <c r="N22" s="305">
        <v>0.65330827113406453</v>
      </c>
      <c r="O22" s="305">
        <v>5.8508474713741423</v>
      </c>
      <c r="P22" s="533">
        <v>4.1684458757004847</v>
      </c>
      <c r="Q22" s="534" t="s">
        <v>492</v>
      </c>
      <c r="R22" s="534" t="s">
        <v>492</v>
      </c>
      <c r="S22" s="534" t="s">
        <v>492</v>
      </c>
      <c r="T22" s="534" t="s">
        <v>493</v>
      </c>
      <c r="U22" s="535" t="s">
        <v>492</v>
      </c>
    </row>
    <row r="23" spans="1:21" x14ac:dyDescent="0.2">
      <c r="A23" s="33"/>
      <c r="B23" s="248" t="s">
        <v>34</v>
      </c>
      <c r="C23" s="53" t="s">
        <v>33</v>
      </c>
      <c r="D23" s="53" t="s">
        <v>35</v>
      </c>
      <c r="E23" s="109">
        <v>0.11974345285543993</v>
      </c>
      <c r="F23" s="109">
        <v>9.9649697599075618E-2</v>
      </c>
      <c r="G23" s="355">
        <v>2.5958212360774908E-2</v>
      </c>
      <c r="H23" s="355">
        <v>2.3585078141568974E-3</v>
      </c>
      <c r="I23" s="355">
        <v>0.34705533900350305</v>
      </c>
      <c r="J23" s="355">
        <v>6.6536979208565217E-2</v>
      </c>
      <c r="K23" s="355">
        <v>0.79905440291357988</v>
      </c>
      <c r="L23" s="355">
        <v>0.20094559708642012</v>
      </c>
      <c r="M23" s="533">
        <v>21.694616763711942</v>
      </c>
      <c r="N23" s="305">
        <v>0.17879536928016149</v>
      </c>
      <c r="O23" s="305">
        <v>2.3060070645536386</v>
      </c>
      <c r="P23" s="533">
        <v>21.486666980939361</v>
      </c>
      <c r="Q23" s="534" t="s">
        <v>492</v>
      </c>
      <c r="R23" s="534" t="s">
        <v>493</v>
      </c>
      <c r="S23" s="534" t="s">
        <v>493</v>
      </c>
      <c r="T23" s="534" t="s">
        <v>493</v>
      </c>
      <c r="U23" s="535" t="s">
        <v>493</v>
      </c>
    </row>
    <row r="24" spans="1:21" x14ac:dyDescent="0.2">
      <c r="A24" s="33"/>
      <c r="B24" s="248" t="s">
        <v>37</v>
      </c>
      <c r="C24" s="53" t="s">
        <v>36</v>
      </c>
      <c r="D24" s="53" t="s">
        <v>2</v>
      </c>
      <c r="E24" s="109">
        <v>4.3116967008278183E-2</v>
      </c>
      <c r="F24" s="109">
        <v>3.5821151501309316E-2</v>
      </c>
      <c r="G24" s="355">
        <v>8.6955427110836751E-3</v>
      </c>
      <c r="H24" s="355">
        <v>1.1604813737384303E-3</v>
      </c>
      <c r="I24" s="355">
        <v>9.6482905468130375E-2</v>
      </c>
      <c r="J24" s="355">
        <v>2.0957378355318447E-2</v>
      </c>
      <c r="K24" s="355">
        <v>0.23529437947560095</v>
      </c>
      <c r="L24" s="355">
        <v>0.76470562052439905</v>
      </c>
      <c r="M24" s="533">
        <v>12.867809436532243</v>
      </c>
      <c r="N24" s="305">
        <v>0.37187439927736632</v>
      </c>
      <c r="O24" s="305">
        <v>3.522064446706461</v>
      </c>
      <c r="P24" s="533">
        <v>13.073220317408362</v>
      </c>
      <c r="Q24" s="534" t="s">
        <v>493</v>
      </c>
      <c r="R24" s="534" t="s">
        <v>492</v>
      </c>
      <c r="S24" s="534" t="s">
        <v>492</v>
      </c>
      <c r="T24" s="534" t="s">
        <v>492</v>
      </c>
      <c r="U24" s="535" t="s">
        <v>492</v>
      </c>
    </row>
    <row r="25" spans="1:21" x14ac:dyDescent="0.2">
      <c r="A25" s="33"/>
      <c r="B25" s="248" t="s">
        <v>39</v>
      </c>
      <c r="C25" s="53" t="s">
        <v>38</v>
      </c>
      <c r="D25" s="53" t="s">
        <v>2</v>
      </c>
      <c r="E25" s="109">
        <v>0.17956666164567098</v>
      </c>
      <c r="F25" s="109">
        <v>7.020541157630196E-2</v>
      </c>
      <c r="G25" s="355">
        <v>1.2823358729001007E-2</v>
      </c>
      <c r="H25" s="355">
        <v>5.3156488579877434E-3</v>
      </c>
      <c r="I25" s="355">
        <v>0.1956483823144676</v>
      </c>
      <c r="J25" s="355">
        <v>6.4620214528647427E-2</v>
      </c>
      <c r="K25" s="355">
        <v>0.64367314903636519</v>
      </c>
      <c r="L25" s="355">
        <v>0.35632685096363476</v>
      </c>
      <c r="M25" s="533">
        <v>6.8150849609638815</v>
      </c>
      <c r="N25" s="305">
        <v>0.96507368971832219</v>
      </c>
      <c r="O25" s="305">
        <v>9.0864258702838985</v>
      </c>
      <c r="P25" s="533">
        <v>3.3323294366290206</v>
      </c>
      <c r="Q25" s="534" t="s">
        <v>22</v>
      </c>
      <c r="R25" s="534" t="s">
        <v>22</v>
      </c>
      <c r="S25" s="534" t="s">
        <v>22</v>
      </c>
      <c r="T25" s="534" t="s">
        <v>22</v>
      </c>
      <c r="U25" s="535" t="s">
        <v>22</v>
      </c>
    </row>
    <row r="26" spans="1:21" x14ac:dyDescent="0.2">
      <c r="A26" s="33"/>
      <c r="B26" s="248" t="s">
        <v>41</v>
      </c>
      <c r="C26" s="53" t="s">
        <v>40</v>
      </c>
      <c r="D26" s="53" t="s">
        <v>2</v>
      </c>
      <c r="E26" s="109">
        <v>0.28850502980092635</v>
      </c>
      <c r="F26" s="109">
        <v>7.3468873633766363E-2</v>
      </c>
      <c r="G26" s="355">
        <v>1.7577107392118357E-2</v>
      </c>
      <c r="H26" s="355">
        <v>8.0156190061777524E-4</v>
      </c>
      <c r="I26" s="355">
        <v>0.20974584762308268</v>
      </c>
      <c r="J26" s="355">
        <v>3.6310754097985218E-2</v>
      </c>
      <c r="K26" s="355">
        <v>0.77643293503340793</v>
      </c>
      <c r="L26" s="355">
        <v>0.22356706496659204</v>
      </c>
      <c r="M26" s="533">
        <v>4.7565087145969498</v>
      </c>
      <c r="N26" s="305">
        <v>0.42736990364080868</v>
      </c>
      <c r="O26" s="305">
        <v>6.5112018275611332</v>
      </c>
      <c r="P26" s="533">
        <v>1.9363525498891352</v>
      </c>
      <c r="Q26" s="534" t="s">
        <v>492</v>
      </c>
      <c r="R26" s="534" t="s">
        <v>492</v>
      </c>
      <c r="S26" s="534" t="s">
        <v>492</v>
      </c>
      <c r="T26" s="534" t="s">
        <v>492</v>
      </c>
      <c r="U26" s="535" t="s">
        <v>492</v>
      </c>
    </row>
    <row r="27" spans="1:21" x14ac:dyDescent="0.2">
      <c r="A27" s="33"/>
      <c r="B27" s="248" t="s">
        <v>43</v>
      </c>
      <c r="C27" s="53" t="s">
        <v>42</v>
      </c>
      <c r="D27" s="53" t="s">
        <v>2</v>
      </c>
      <c r="E27" s="109">
        <v>0.39158179633453494</v>
      </c>
      <c r="F27" s="109">
        <v>7.9923937516769905E-2</v>
      </c>
      <c r="G27" s="355">
        <v>-1.1666025035289725E-5</v>
      </c>
      <c r="H27" s="355">
        <v>-1.1666025035289725E-5</v>
      </c>
      <c r="I27" s="355">
        <v>0.25493764509618638</v>
      </c>
      <c r="J27" s="355">
        <v>2.4440322448931975E-2</v>
      </c>
      <c r="K27" s="355">
        <v>0.8632625205613691</v>
      </c>
      <c r="L27" s="355">
        <v>0.13673747943863088</v>
      </c>
      <c r="M27" s="533">
        <v>1.9103429832185599</v>
      </c>
      <c r="N27" s="305">
        <v>1.1841015410819071</v>
      </c>
      <c r="O27" s="305">
        <v>17.649715932290391</v>
      </c>
      <c r="P27" s="533">
        <v>1.5239746119793056</v>
      </c>
      <c r="Q27" s="534" t="s">
        <v>493</v>
      </c>
      <c r="R27" s="534" t="s">
        <v>492</v>
      </c>
      <c r="S27" s="534" t="s">
        <v>492</v>
      </c>
      <c r="T27" s="534" t="s">
        <v>492</v>
      </c>
      <c r="U27" s="535" t="s">
        <v>492</v>
      </c>
    </row>
    <row r="28" spans="1:21" x14ac:dyDescent="0.2">
      <c r="A28" s="33"/>
      <c r="B28" s="248" t="s">
        <v>45</v>
      </c>
      <c r="C28" s="53" t="s">
        <v>44</v>
      </c>
      <c r="D28" s="53" t="s">
        <v>5</v>
      </c>
      <c r="E28" s="109">
        <v>0.28563918280428563</v>
      </c>
      <c r="F28" s="109">
        <v>7.9346065970142626E-2</v>
      </c>
      <c r="G28" s="355">
        <v>1.5374548035757859E-2</v>
      </c>
      <c r="H28" s="355">
        <v>5.767396464142322E-3</v>
      </c>
      <c r="I28" s="355">
        <v>0.17775115902486635</v>
      </c>
      <c r="J28" s="355">
        <v>5.6862092677624723E-2</v>
      </c>
      <c r="K28" s="355">
        <v>0.70645504758102085</v>
      </c>
      <c r="L28" s="355">
        <v>0.29354495241897915</v>
      </c>
      <c r="M28" s="533">
        <v>5.8293140234046676</v>
      </c>
      <c r="N28" s="305">
        <v>0.63971739757325707</v>
      </c>
      <c r="O28" s="305">
        <v>7.3882367294425588</v>
      </c>
      <c r="P28" s="533">
        <v>2.4073886180251094</v>
      </c>
      <c r="Q28" s="534" t="s">
        <v>493</v>
      </c>
      <c r="R28" s="534" t="s">
        <v>492</v>
      </c>
      <c r="S28" s="534" t="s">
        <v>492</v>
      </c>
      <c r="T28" s="534" t="s">
        <v>492</v>
      </c>
      <c r="U28" s="535" t="s">
        <v>492</v>
      </c>
    </row>
    <row r="29" spans="1:21" x14ac:dyDescent="0.2">
      <c r="A29" s="33"/>
      <c r="B29" s="248" t="s">
        <v>47</v>
      </c>
      <c r="C29" s="53" t="s">
        <v>46</v>
      </c>
      <c r="D29" s="53" t="s">
        <v>2</v>
      </c>
      <c r="E29" s="109">
        <v>0.12752225328989558</v>
      </c>
      <c r="F29" s="109">
        <v>7.8901059436164475E-2</v>
      </c>
      <c r="G29" s="355">
        <v>3.337938515323529E-2</v>
      </c>
      <c r="H29" s="355">
        <v>3.1442277036510419E-4</v>
      </c>
      <c r="I29" s="355">
        <v>0.22258713505154262</v>
      </c>
      <c r="J29" s="355">
        <v>5.257749715077268E-2</v>
      </c>
      <c r="K29" s="355">
        <v>0.67816374170425942</v>
      </c>
      <c r="L29" s="355">
        <v>0.32183625829574064</v>
      </c>
      <c r="M29" s="533">
        <v>12.349121155621527</v>
      </c>
      <c r="N29" s="305">
        <v>0.80057241068451079</v>
      </c>
      <c r="O29" s="305">
        <v>7.8683807227326197</v>
      </c>
      <c r="P29" s="533">
        <v>4.1048069748971097</v>
      </c>
      <c r="Q29" s="534" t="s">
        <v>492</v>
      </c>
      <c r="R29" s="534" t="s">
        <v>492</v>
      </c>
      <c r="S29" s="534" t="s">
        <v>492</v>
      </c>
      <c r="T29" s="534" t="s">
        <v>492</v>
      </c>
      <c r="U29" s="535" t="s">
        <v>492</v>
      </c>
    </row>
    <row r="30" spans="1:21" x14ac:dyDescent="0.2">
      <c r="A30" s="33"/>
      <c r="B30" s="248" t="s">
        <v>49</v>
      </c>
      <c r="C30" s="53" t="s">
        <v>48</v>
      </c>
      <c r="D30" s="53" t="s">
        <v>2</v>
      </c>
      <c r="E30" s="109">
        <v>0.13271197125161602</v>
      </c>
      <c r="F30" s="109">
        <v>3.6086843482999204E-2</v>
      </c>
      <c r="G30" s="355">
        <v>1.8541140604243164E-2</v>
      </c>
      <c r="H30" s="355">
        <v>1.58130357823357E-3</v>
      </c>
      <c r="I30" s="355">
        <v>9.7914388794113558E-2</v>
      </c>
      <c r="J30" s="355">
        <v>1.922316680972003E-2</v>
      </c>
      <c r="K30" s="355">
        <v>0.52765856664090527</v>
      </c>
      <c r="L30" s="355">
        <v>0.47234143335909479</v>
      </c>
      <c r="M30" s="533">
        <v>5.6512227030290836</v>
      </c>
      <c r="N30" s="305">
        <v>0.5595980497255868</v>
      </c>
      <c r="O30" s="305">
        <v>7.1142474027801024</v>
      </c>
      <c r="P30" s="533">
        <v>3.4520697837392578</v>
      </c>
      <c r="Q30" s="534" t="s">
        <v>492</v>
      </c>
      <c r="R30" s="534" t="s">
        <v>492</v>
      </c>
      <c r="S30" s="534" t="s">
        <v>492</v>
      </c>
      <c r="T30" s="534" t="s">
        <v>492</v>
      </c>
      <c r="U30" s="535" t="s">
        <v>492</v>
      </c>
    </row>
    <row r="31" spans="1:21" x14ac:dyDescent="0.2">
      <c r="A31" s="33"/>
      <c r="B31" s="248" t="s">
        <v>51</v>
      </c>
      <c r="C31" s="53" t="s">
        <v>50</v>
      </c>
      <c r="D31" s="53" t="s">
        <v>2</v>
      </c>
      <c r="E31" s="109">
        <v>0.13534275313136299</v>
      </c>
      <c r="F31" s="109">
        <v>4.8505275498241497E-2</v>
      </c>
      <c r="G31" s="355">
        <v>1.4823841549947554E-2</v>
      </c>
      <c r="H31" s="355">
        <v>1.6813722465601284E-3</v>
      </c>
      <c r="I31" s="355">
        <v>0.14234589991978774</v>
      </c>
      <c r="J31" s="355">
        <v>3.0634910840994633E-2</v>
      </c>
      <c r="K31" s="355">
        <v>0.44062750663293637</v>
      </c>
      <c r="L31" s="355">
        <v>0.55937249336706363</v>
      </c>
      <c r="M31" s="533">
        <v>7.3471978239927465</v>
      </c>
      <c r="N31" s="305">
        <v>0.53254766458937497</v>
      </c>
      <c r="O31" s="305">
        <v>4.651770839760597</v>
      </c>
      <c r="P31" s="533">
        <v>2.999421657760196</v>
      </c>
      <c r="Q31" s="534" t="s">
        <v>493</v>
      </c>
      <c r="R31" s="534" t="s">
        <v>492</v>
      </c>
      <c r="S31" s="534" t="s">
        <v>492</v>
      </c>
      <c r="T31" s="534" t="s">
        <v>492</v>
      </c>
      <c r="U31" s="535" t="s">
        <v>492</v>
      </c>
    </row>
    <row r="32" spans="1:21" x14ac:dyDescent="0.2">
      <c r="A32" s="33"/>
      <c r="B32" s="248" t="s">
        <v>53</v>
      </c>
      <c r="C32" s="53" t="s">
        <v>52</v>
      </c>
      <c r="D32" s="53" t="s">
        <v>2</v>
      </c>
      <c r="E32" s="109">
        <v>0.22031948547674449</v>
      </c>
      <c r="F32" s="109">
        <v>6.1256503437998377E-2</v>
      </c>
      <c r="G32" s="355">
        <v>1.2915370336479385E-2</v>
      </c>
      <c r="H32" s="355">
        <v>0</v>
      </c>
      <c r="I32" s="355">
        <v>0.13268320740411513</v>
      </c>
      <c r="J32" s="355">
        <v>4.8367277575884333E-2</v>
      </c>
      <c r="K32" s="355">
        <v>0.70354780517137705</v>
      </c>
      <c r="L32" s="355">
        <v>0.29645219482862295</v>
      </c>
      <c r="M32" s="533">
        <v>12.843854936198792</v>
      </c>
      <c r="N32" s="305">
        <v>4.2781510627728832</v>
      </c>
      <c r="O32" s="305">
        <v>17.148500614395147</v>
      </c>
      <c r="P32" s="533">
        <v>0.63697375432986947</v>
      </c>
      <c r="Q32" s="534" t="s">
        <v>22</v>
      </c>
      <c r="R32" s="534" t="s">
        <v>22</v>
      </c>
      <c r="S32" s="534" t="s">
        <v>22</v>
      </c>
      <c r="T32" s="534" t="s">
        <v>22</v>
      </c>
      <c r="U32" s="535" t="s">
        <v>22</v>
      </c>
    </row>
    <row r="33" spans="1:21" x14ac:dyDescent="0.2">
      <c r="A33" s="33"/>
      <c r="B33" s="248" t="s">
        <v>55</v>
      </c>
      <c r="C33" s="53" t="s">
        <v>54</v>
      </c>
      <c r="D33" s="53" t="s">
        <v>2</v>
      </c>
      <c r="E33" s="109">
        <v>5.0511069745779472E-2</v>
      </c>
      <c r="F33" s="109">
        <v>3.8592973102421907E-2</v>
      </c>
      <c r="G33" s="355">
        <v>7.5440602643505701E-3</v>
      </c>
      <c r="H33" s="355">
        <v>5.587878929628825E-4</v>
      </c>
      <c r="I33" s="355">
        <v>8.8107817420589665E-2</v>
      </c>
      <c r="J33" s="355">
        <v>1.7189379945429625E-2</v>
      </c>
      <c r="K33" s="355">
        <v>0.24921482420044772</v>
      </c>
      <c r="L33" s="355">
        <v>0.75078517579955228</v>
      </c>
      <c r="M33" s="533">
        <v>28.935095187186754</v>
      </c>
      <c r="N33" s="305">
        <v>0.26486698661807229</v>
      </c>
      <c r="O33" s="305">
        <v>2.0850172814096166</v>
      </c>
      <c r="P33" s="533">
        <v>18.817099812156563</v>
      </c>
      <c r="Q33" s="534" t="s">
        <v>493</v>
      </c>
      <c r="R33" s="534" t="s">
        <v>492</v>
      </c>
      <c r="S33" s="534" t="s">
        <v>492</v>
      </c>
      <c r="T33" s="534" t="s">
        <v>492</v>
      </c>
      <c r="U33" s="535" t="s">
        <v>492</v>
      </c>
    </row>
    <row r="34" spans="1:21" x14ac:dyDescent="0.2">
      <c r="A34" s="33"/>
      <c r="B34" s="248" t="s">
        <v>57</v>
      </c>
      <c r="C34" s="53" t="s">
        <v>56</v>
      </c>
      <c r="D34" s="53" t="s">
        <v>5</v>
      </c>
      <c r="E34" s="109">
        <v>0.2577492675302584</v>
      </c>
      <c r="F34" s="109">
        <v>8.4795281265619346E-2</v>
      </c>
      <c r="G34" s="355">
        <v>1.8736313654451015E-2</v>
      </c>
      <c r="H34" s="355">
        <v>1.5519245797791406E-3</v>
      </c>
      <c r="I34" s="355">
        <v>0.23894944094816517</v>
      </c>
      <c r="J34" s="355">
        <v>3.9753569840748237E-2</v>
      </c>
      <c r="K34" s="355">
        <v>0.81146601644156391</v>
      </c>
      <c r="L34" s="355">
        <v>0.18853398355843604</v>
      </c>
      <c r="M34" s="533">
        <v>6.8672557980771058</v>
      </c>
      <c r="N34" s="305">
        <v>0.49165909574159627</v>
      </c>
      <c r="O34" s="305">
        <v>8.5026413093604241</v>
      </c>
      <c r="P34" s="533">
        <v>3.1275348049884273</v>
      </c>
      <c r="Q34" s="534" t="s">
        <v>493</v>
      </c>
      <c r="R34" s="534" t="s">
        <v>492</v>
      </c>
      <c r="S34" s="534" t="s">
        <v>492</v>
      </c>
      <c r="T34" s="534" t="s">
        <v>492</v>
      </c>
      <c r="U34" s="535" t="s">
        <v>492</v>
      </c>
    </row>
    <row r="35" spans="1:21" x14ac:dyDescent="0.2">
      <c r="A35" s="33"/>
      <c r="B35" s="248" t="s">
        <v>59</v>
      </c>
      <c r="C35" s="53" t="s">
        <v>58</v>
      </c>
      <c r="D35" s="53" t="s">
        <v>2</v>
      </c>
      <c r="E35" s="109">
        <v>0.39588694906215949</v>
      </c>
      <c r="F35" s="109">
        <v>9.9904940761865013E-2</v>
      </c>
      <c r="G35" s="355">
        <v>1.3818367299622082E-2</v>
      </c>
      <c r="H35" s="355">
        <v>1.1221627135934711E-2</v>
      </c>
      <c r="I35" s="355">
        <v>0.20753054647469338</v>
      </c>
      <c r="J35" s="355">
        <v>4.7622359787623754E-2</v>
      </c>
      <c r="K35" s="355">
        <v>0.84952818158633003</v>
      </c>
      <c r="L35" s="355">
        <v>0.15047181841366999</v>
      </c>
      <c r="M35" s="533">
        <v>1.4515379955576495</v>
      </c>
      <c r="N35" s="305">
        <v>0.99100415014722587</v>
      </c>
      <c r="O35" s="305">
        <v>16.680554589506386</v>
      </c>
      <c r="P35" s="533">
        <v>0.82320494713135095</v>
      </c>
      <c r="Q35" s="534" t="s">
        <v>493</v>
      </c>
      <c r="R35" s="534" t="s">
        <v>492</v>
      </c>
      <c r="S35" s="534" t="s">
        <v>492</v>
      </c>
      <c r="T35" s="534" t="s">
        <v>492</v>
      </c>
      <c r="U35" s="535" t="s">
        <v>492</v>
      </c>
    </row>
    <row r="36" spans="1:21" x14ac:dyDescent="0.2">
      <c r="A36" s="33"/>
      <c r="B36" s="248" t="s">
        <v>61</v>
      </c>
      <c r="C36" s="53" t="s">
        <v>60</v>
      </c>
      <c r="D36" s="53" t="s">
        <v>35</v>
      </c>
      <c r="E36" s="109">
        <v>0.19710846526233156</v>
      </c>
      <c r="F36" s="109">
        <v>5.5639146931833049E-2</v>
      </c>
      <c r="G36" s="355">
        <v>2.4270574381787258E-2</v>
      </c>
      <c r="H36" s="355">
        <v>2.6821928562082951E-3</v>
      </c>
      <c r="I36" s="355">
        <v>0.11880151772864059</v>
      </c>
      <c r="J36" s="355">
        <v>1.0728771424833181E-2</v>
      </c>
      <c r="K36" s="355">
        <v>0.53015831479785425</v>
      </c>
      <c r="L36" s="355">
        <v>0.46984168520214575</v>
      </c>
      <c r="M36" s="533">
        <v>0.71270048489369642</v>
      </c>
      <c r="N36" s="305">
        <v>1.0444197304723277</v>
      </c>
      <c r="O36" s="305">
        <v>12.577129399450477</v>
      </c>
      <c r="P36" s="533">
        <v>6.5973241260250326</v>
      </c>
      <c r="Q36" s="534" t="s">
        <v>492</v>
      </c>
      <c r="R36" s="534" t="s">
        <v>492</v>
      </c>
      <c r="S36" s="534" t="s">
        <v>492</v>
      </c>
      <c r="T36" s="534" t="s">
        <v>492</v>
      </c>
      <c r="U36" s="535" t="s">
        <v>492</v>
      </c>
    </row>
    <row r="37" spans="1:21" x14ac:dyDescent="0.2">
      <c r="A37" s="33"/>
      <c r="B37" s="248" t="s">
        <v>63</v>
      </c>
      <c r="C37" s="53" t="s">
        <v>62</v>
      </c>
      <c r="D37" s="53" t="s">
        <v>5</v>
      </c>
      <c r="E37" s="109">
        <v>0.25535557944432746</v>
      </c>
      <c r="F37" s="109">
        <v>8.1386521560848024E-2</v>
      </c>
      <c r="G37" s="355">
        <v>1.8230580829629958E-2</v>
      </c>
      <c r="H37" s="355">
        <v>2.3023727461128412E-3</v>
      </c>
      <c r="I37" s="355">
        <v>0.17515764742389148</v>
      </c>
      <c r="J37" s="355">
        <v>4.8424634003080912E-2</v>
      </c>
      <c r="K37" s="355">
        <v>0.7039276096328394</v>
      </c>
      <c r="L37" s="355">
        <v>0.2960723903671606</v>
      </c>
      <c r="M37" s="533">
        <v>7.7643161381921439</v>
      </c>
      <c r="N37" s="305">
        <v>0.64119557146498507</v>
      </c>
      <c r="O37" s="305">
        <v>9.2281620914742941</v>
      </c>
      <c r="P37" s="533">
        <v>3.7984845295727214</v>
      </c>
      <c r="Q37" s="534" t="s">
        <v>493</v>
      </c>
      <c r="R37" s="534" t="s">
        <v>492</v>
      </c>
      <c r="S37" s="534" t="s">
        <v>492</v>
      </c>
      <c r="T37" s="534" t="s">
        <v>492</v>
      </c>
      <c r="U37" s="535" t="s">
        <v>492</v>
      </c>
    </row>
    <row r="38" spans="1:21" x14ac:dyDescent="0.2">
      <c r="A38" s="33"/>
      <c r="B38" s="248" t="s">
        <v>65</v>
      </c>
      <c r="C38" s="53" t="s">
        <v>64</v>
      </c>
      <c r="D38" s="53" t="s">
        <v>2</v>
      </c>
      <c r="E38" s="109">
        <v>0.11221385072826867</v>
      </c>
      <c r="F38" s="109">
        <v>4.8852744679072461E-2</v>
      </c>
      <c r="G38" s="355">
        <v>9.583982880973025E-3</v>
      </c>
      <c r="H38" s="355">
        <v>7.9781996830405723E-4</v>
      </c>
      <c r="I38" s="355">
        <v>9.1360004980691079E-2</v>
      </c>
      <c r="J38" s="355">
        <v>2.2673336968584919E-2</v>
      </c>
      <c r="K38" s="355">
        <v>0.34919995900723355</v>
      </c>
      <c r="L38" s="355">
        <v>0.65080004099276645</v>
      </c>
      <c r="M38" s="533">
        <v>24.102723846938517</v>
      </c>
      <c r="N38" s="305">
        <v>0.36888593063198466</v>
      </c>
      <c r="O38" s="305">
        <v>3.1443515500477259</v>
      </c>
      <c r="P38" s="533">
        <v>7.5570031454021622</v>
      </c>
      <c r="Q38" s="534" t="s">
        <v>493</v>
      </c>
      <c r="R38" s="534" t="s">
        <v>493</v>
      </c>
      <c r="S38" s="534" t="s">
        <v>493</v>
      </c>
      <c r="T38" s="534" t="s">
        <v>493</v>
      </c>
      <c r="U38" s="535" t="s">
        <v>492</v>
      </c>
    </row>
    <row r="39" spans="1:21" x14ac:dyDescent="0.2">
      <c r="A39" s="33"/>
      <c r="B39" s="248" t="s">
        <v>67</v>
      </c>
      <c r="C39" s="53" t="s">
        <v>66</v>
      </c>
      <c r="D39" s="53" t="s">
        <v>2</v>
      </c>
      <c r="E39" s="109">
        <v>0.19461918529566152</v>
      </c>
      <c r="F39" s="109">
        <v>4.0151975937143286E-2</v>
      </c>
      <c r="G39" s="355">
        <v>2.7495646522633917E-2</v>
      </c>
      <c r="H39" s="355">
        <v>5.1825127688116049E-3</v>
      </c>
      <c r="I39" s="355">
        <v>0.23939542905706596</v>
      </c>
      <c r="J39" s="355">
        <v>5.2516684858230779E-2</v>
      </c>
      <c r="K39" s="355">
        <v>0.77336088452661667</v>
      </c>
      <c r="L39" s="355">
        <v>0.22663911547338339</v>
      </c>
      <c r="M39" s="533">
        <v>6.6889037507663156</v>
      </c>
      <c r="N39" s="305">
        <v>0.62745065364650598</v>
      </c>
      <c r="O39" s="305">
        <v>9.3265316324915215</v>
      </c>
      <c r="P39" s="533">
        <v>1.7107202417435181</v>
      </c>
      <c r="Q39" s="534" t="s">
        <v>492</v>
      </c>
      <c r="R39" s="534" t="s">
        <v>492</v>
      </c>
      <c r="S39" s="534" t="s">
        <v>492</v>
      </c>
      <c r="T39" s="534" t="s">
        <v>492</v>
      </c>
      <c r="U39" s="535" t="s">
        <v>492</v>
      </c>
    </row>
    <row r="40" spans="1:21" x14ac:dyDescent="0.2">
      <c r="A40" s="33"/>
      <c r="B40" s="248" t="s">
        <v>69</v>
      </c>
      <c r="C40" s="53" t="s">
        <v>68</v>
      </c>
      <c r="D40" s="53" t="s">
        <v>2</v>
      </c>
      <c r="E40" s="109">
        <v>0.17937719153231069</v>
      </c>
      <c r="F40" s="109">
        <v>6.4600716951910275E-2</v>
      </c>
      <c r="G40" s="355">
        <v>3.078477521295386E-2</v>
      </c>
      <c r="H40" s="355">
        <v>0</v>
      </c>
      <c r="I40" s="355">
        <v>0.20471304521843542</v>
      </c>
      <c r="J40" s="355">
        <v>4.2729985817577504E-2</v>
      </c>
      <c r="K40" s="355">
        <v>0.68337741775500083</v>
      </c>
      <c r="L40" s="355">
        <v>0.31662258224499917</v>
      </c>
      <c r="M40" s="533">
        <v>8.859672958883781</v>
      </c>
      <c r="N40" s="305">
        <v>0.463664068006021</v>
      </c>
      <c r="O40" s="305">
        <v>4.9235215042068718</v>
      </c>
      <c r="P40" s="533">
        <v>4.1489463471864987</v>
      </c>
      <c r="Q40" s="534" t="s">
        <v>492</v>
      </c>
      <c r="R40" s="534" t="s">
        <v>492</v>
      </c>
      <c r="S40" s="534" t="s">
        <v>492</v>
      </c>
      <c r="T40" s="534" t="s">
        <v>492</v>
      </c>
      <c r="U40" s="535" t="s">
        <v>492</v>
      </c>
    </row>
    <row r="41" spans="1:21" x14ac:dyDescent="0.2">
      <c r="A41" s="33"/>
      <c r="B41" s="248" t="s">
        <v>71</v>
      </c>
      <c r="C41" s="53" t="s">
        <v>70</v>
      </c>
      <c r="D41" s="53" t="s">
        <v>35</v>
      </c>
      <c r="E41" s="109">
        <v>0.21996620019696289</v>
      </c>
      <c r="F41" s="109">
        <v>5.9915622074432517E-2</v>
      </c>
      <c r="G41" s="355">
        <v>2.7526170530948704E-2</v>
      </c>
      <c r="H41" s="355">
        <v>1.0820800252890612E-3</v>
      </c>
      <c r="I41" s="355">
        <v>0.11687680093374996</v>
      </c>
      <c r="J41" s="355">
        <v>3.8808982480030153E-2</v>
      </c>
      <c r="K41" s="355">
        <v>0.63074323092074069</v>
      </c>
      <c r="L41" s="355">
        <v>0.36925676907925931</v>
      </c>
      <c r="M41" s="533">
        <v>8.4262882901342078</v>
      </c>
      <c r="N41" s="305">
        <v>0.75380855694294158</v>
      </c>
      <c r="O41" s="305">
        <v>7.6303055356296126</v>
      </c>
      <c r="P41" s="533">
        <v>8.8268941833011372</v>
      </c>
      <c r="Q41" s="534" t="s">
        <v>493</v>
      </c>
      <c r="R41" s="534" t="s">
        <v>492</v>
      </c>
      <c r="S41" s="534" t="s">
        <v>492</v>
      </c>
      <c r="T41" s="534" t="s">
        <v>492</v>
      </c>
      <c r="U41" s="535" t="s">
        <v>492</v>
      </c>
    </row>
    <row r="42" spans="1:21" x14ac:dyDescent="0.2">
      <c r="A42" s="33"/>
      <c r="B42" s="248" t="s">
        <v>73</v>
      </c>
      <c r="C42" s="53" t="s">
        <v>72</v>
      </c>
      <c r="D42" s="53" t="s">
        <v>35</v>
      </c>
      <c r="E42" s="109">
        <v>0.20755350801420483</v>
      </c>
      <c r="F42" s="109">
        <v>4.7317400902197909E-2</v>
      </c>
      <c r="G42" s="355">
        <v>2.8217679239850274E-2</v>
      </c>
      <c r="H42" s="355">
        <v>2.3994625203954315E-4</v>
      </c>
      <c r="I42" s="355">
        <v>0.34245129091083598</v>
      </c>
      <c r="J42" s="355">
        <v>3.4408292542470485E-2</v>
      </c>
      <c r="K42" s="355">
        <v>0.80804299836836546</v>
      </c>
      <c r="L42" s="355">
        <v>0.19195700163163451</v>
      </c>
      <c r="M42" s="533">
        <v>5.8997734994337483</v>
      </c>
      <c r="N42" s="305">
        <v>0.86171465591707452</v>
      </c>
      <c r="O42" s="305">
        <v>8.5645935310490451</v>
      </c>
      <c r="P42" s="533">
        <v>2.8220476706392201</v>
      </c>
      <c r="Q42" s="534" t="s">
        <v>493</v>
      </c>
      <c r="R42" s="534" t="s">
        <v>493</v>
      </c>
      <c r="S42" s="534" t="s">
        <v>493</v>
      </c>
      <c r="T42" s="534" t="s">
        <v>493</v>
      </c>
      <c r="U42" s="535" t="s">
        <v>493</v>
      </c>
    </row>
    <row r="43" spans="1:21" x14ac:dyDescent="0.2">
      <c r="A43" s="33"/>
      <c r="B43" s="248" t="s">
        <v>75</v>
      </c>
      <c r="C43" s="53" t="s">
        <v>74</v>
      </c>
      <c r="D43" s="53" t="s">
        <v>2</v>
      </c>
      <c r="E43" s="109">
        <v>0.25063180684409392</v>
      </c>
      <c r="F43" s="109">
        <v>8.5464738180890204E-2</v>
      </c>
      <c r="G43" s="355">
        <v>3.7118137589831818E-2</v>
      </c>
      <c r="H43" s="355">
        <v>1.473529968636038E-3</v>
      </c>
      <c r="I43" s="355">
        <v>0.20945528783226455</v>
      </c>
      <c r="J43" s="355">
        <v>3.6871177259892821E-2</v>
      </c>
      <c r="K43" s="355">
        <v>0.8120220288614306</v>
      </c>
      <c r="L43" s="355">
        <v>0.18797797113856943</v>
      </c>
      <c r="M43" s="533">
        <v>8.6233406687016405</v>
      </c>
      <c r="N43" s="305">
        <v>1.1547041826847881</v>
      </c>
      <c r="O43" s="305">
        <v>14.478773759641744</v>
      </c>
      <c r="P43" s="533">
        <v>1.9887853833434292</v>
      </c>
      <c r="Q43" s="534" t="s">
        <v>492</v>
      </c>
      <c r="R43" s="534" t="s">
        <v>492</v>
      </c>
      <c r="S43" s="534" t="s">
        <v>492</v>
      </c>
      <c r="T43" s="534" t="s">
        <v>492</v>
      </c>
      <c r="U43" s="535" t="s">
        <v>492</v>
      </c>
    </row>
    <row r="44" spans="1:21" x14ac:dyDescent="0.2">
      <c r="A44" s="33"/>
      <c r="B44" s="248" t="s">
        <v>77</v>
      </c>
      <c r="C44" s="53" t="s">
        <v>76</v>
      </c>
      <c r="D44" s="53" t="s">
        <v>2</v>
      </c>
      <c r="E44" s="109">
        <v>9.0392235203273399E-2</v>
      </c>
      <c r="F44" s="109">
        <v>4.3054701784802703E-2</v>
      </c>
      <c r="G44" s="355">
        <v>2.7203797896072267E-2</v>
      </c>
      <c r="H44" s="355">
        <v>8.7248055130460214E-4</v>
      </c>
      <c r="I44" s="355">
        <v>0.21021794082261971</v>
      </c>
      <c r="J44" s="355">
        <v>4.5727619080706973E-2</v>
      </c>
      <c r="K44" s="355">
        <v>0.50807674914979373</v>
      </c>
      <c r="L44" s="355">
        <v>0.49192325085020622</v>
      </c>
      <c r="M44" s="533">
        <v>5.055731360789169</v>
      </c>
      <c r="N44" s="305">
        <v>0.44333331278679927</v>
      </c>
      <c r="O44" s="305">
        <v>5.4947788455126654</v>
      </c>
      <c r="P44" s="533">
        <v>4.1920470374885781</v>
      </c>
      <c r="Q44" s="534" t="s">
        <v>493</v>
      </c>
      <c r="R44" s="534" t="s">
        <v>492</v>
      </c>
      <c r="S44" s="534" t="s">
        <v>492</v>
      </c>
      <c r="T44" s="534" t="s">
        <v>492</v>
      </c>
      <c r="U44" s="535" t="s">
        <v>492</v>
      </c>
    </row>
    <row r="45" spans="1:21" x14ac:dyDescent="0.2">
      <c r="A45" s="33"/>
      <c r="B45" s="248" t="s">
        <v>79</v>
      </c>
      <c r="C45" s="53" t="s">
        <v>78</v>
      </c>
      <c r="D45" s="53" t="s">
        <v>2</v>
      </c>
      <c r="E45" s="109">
        <v>0.51800058419745876</v>
      </c>
      <c r="F45" s="109">
        <v>4.3887834087921719E-2</v>
      </c>
      <c r="G45" s="355">
        <v>1.9497590185482694E-2</v>
      </c>
      <c r="H45" s="355">
        <v>5.8419745874105442E-4</v>
      </c>
      <c r="I45" s="355">
        <v>0.15576164743683366</v>
      </c>
      <c r="J45" s="355">
        <v>9.1499926975317655E-2</v>
      </c>
      <c r="K45" s="355">
        <v>0.88002044691105596</v>
      </c>
      <c r="L45" s="355">
        <v>0.11997955308894406</v>
      </c>
      <c r="M45" s="533">
        <v>4.0431059935045761</v>
      </c>
      <c r="N45" s="305">
        <v>2.554695487074631</v>
      </c>
      <c r="O45" s="305">
        <v>29.728348181685408</v>
      </c>
      <c r="P45" s="533">
        <v>0.74752988700256562</v>
      </c>
      <c r="Q45" s="534" t="s">
        <v>22</v>
      </c>
      <c r="R45" s="534" t="s">
        <v>493</v>
      </c>
      <c r="S45" s="534" t="s">
        <v>493</v>
      </c>
      <c r="T45" s="534" t="s">
        <v>493</v>
      </c>
      <c r="U45" s="535" t="s">
        <v>493</v>
      </c>
    </row>
    <row r="46" spans="1:21" x14ac:dyDescent="0.2">
      <c r="A46" s="33"/>
      <c r="B46" s="248" t="s">
        <v>81</v>
      </c>
      <c r="C46" s="53" t="s">
        <v>80</v>
      </c>
      <c r="D46" s="53" t="s">
        <v>2</v>
      </c>
      <c r="E46" s="109">
        <v>0.17006475191071213</v>
      </c>
      <c r="F46" s="109">
        <v>5.1998665534392821E-2</v>
      </c>
      <c r="G46" s="355">
        <v>1.7674087104209632E-2</v>
      </c>
      <c r="H46" s="355">
        <v>1.675664199927211E-3</v>
      </c>
      <c r="I46" s="355">
        <v>0.27602587043552107</v>
      </c>
      <c r="J46" s="355">
        <v>6.0653736503700109E-2</v>
      </c>
      <c r="K46" s="355">
        <v>0.67249105301467904</v>
      </c>
      <c r="L46" s="355">
        <v>0.3275089469853209</v>
      </c>
      <c r="M46" s="533">
        <v>5.0497941992916626</v>
      </c>
      <c r="N46" s="305">
        <v>0.67574760402765988</v>
      </c>
      <c r="O46" s="305">
        <v>6.8380140725464029</v>
      </c>
      <c r="P46" s="533">
        <v>1.9552577350154923</v>
      </c>
      <c r="Q46" s="534" t="s">
        <v>492</v>
      </c>
      <c r="R46" s="534" t="s">
        <v>492</v>
      </c>
      <c r="S46" s="534" t="s">
        <v>492</v>
      </c>
      <c r="T46" s="534" t="s">
        <v>492</v>
      </c>
      <c r="U46" s="535" t="s">
        <v>492</v>
      </c>
    </row>
    <row r="47" spans="1:21" x14ac:dyDescent="0.2">
      <c r="A47" s="33"/>
      <c r="B47" s="248" t="s">
        <v>83</v>
      </c>
      <c r="C47" s="53" t="s">
        <v>82</v>
      </c>
      <c r="D47" s="53" t="s">
        <v>35</v>
      </c>
      <c r="E47" s="109">
        <v>0.25332082665133587</v>
      </c>
      <c r="F47" s="109">
        <v>4.4449151260249932E-2</v>
      </c>
      <c r="G47" s="355">
        <v>3.1892039093467273E-2</v>
      </c>
      <c r="H47" s="355">
        <v>1.2103240642682078E-3</v>
      </c>
      <c r="I47" s="355">
        <v>0.25571121667826563</v>
      </c>
      <c r="J47" s="355">
        <v>3.3647008986656179E-2</v>
      </c>
      <c r="K47" s="355">
        <v>0.89567006566008045</v>
      </c>
      <c r="L47" s="355">
        <v>0.10432993433991951</v>
      </c>
      <c r="M47" s="533">
        <v>9.6268569764054757</v>
      </c>
      <c r="N47" s="305">
        <v>1.1363430058398136</v>
      </c>
      <c r="O47" s="305">
        <v>7.2774062755302733</v>
      </c>
      <c r="P47" s="533">
        <v>6.3082649360564993</v>
      </c>
      <c r="Q47" s="534" t="s">
        <v>493</v>
      </c>
      <c r="R47" s="534" t="s">
        <v>492</v>
      </c>
      <c r="S47" s="534" t="s">
        <v>492</v>
      </c>
      <c r="T47" s="534" t="s">
        <v>492</v>
      </c>
      <c r="U47" s="535" t="s">
        <v>492</v>
      </c>
    </row>
    <row r="48" spans="1:21" x14ac:dyDescent="0.2">
      <c r="A48" s="33"/>
      <c r="B48" s="248" t="s">
        <v>85</v>
      </c>
      <c r="C48" s="53" t="s">
        <v>84</v>
      </c>
      <c r="D48" s="53" t="s">
        <v>2</v>
      </c>
      <c r="E48" s="109">
        <v>0.21963206813658703</v>
      </c>
      <c r="F48" s="109">
        <v>8.3390993587228665E-2</v>
      </c>
      <c r="G48" s="355">
        <v>1.3321301956644245E-2</v>
      </c>
      <c r="H48" s="355">
        <v>3.1386200058492462E-4</v>
      </c>
      <c r="I48" s="355">
        <v>0.12631162216721711</v>
      </c>
      <c r="J48" s="355">
        <v>2.1877608086226453E-2</v>
      </c>
      <c r="K48" s="355">
        <v>0.66835843040466791</v>
      </c>
      <c r="L48" s="355">
        <v>0.33164156959533203</v>
      </c>
      <c r="M48" s="533">
        <v>16.91877866280473</v>
      </c>
      <c r="N48" s="305">
        <v>0.45202547988786568</v>
      </c>
      <c r="O48" s="305">
        <v>5.7120137813951164</v>
      </c>
      <c r="P48" s="533">
        <v>4.4439548595701517</v>
      </c>
      <c r="Q48" s="534" t="s">
        <v>22</v>
      </c>
      <c r="R48" s="534" t="s">
        <v>22</v>
      </c>
      <c r="S48" s="534" t="s">
        <v>22</v>
      </c>
      <c r="T48" s="534" t="s">
        <v>22</v>
      </c>
      <c r="U48" s="535" t="s">
        <v>22</v>
      </c>
    </row>
    <row r="49" spans="1:21" x14ac:dyDescent="0.2">
      <c r="A49" s="33"/>
      <c r="B49" s="248" t="s">
        <v>87</v>
      </c>
      <c r="C49" s="53" t="s">
        <v>86</v>
      </c>
      <c r="D49" s="53" t="s">
        <v>2</v>
      </c>
      <c r="E49" s="109">
        <v>0.22462807242619368</v>
      </c>
      <c r="F49" s="109">
        <v>9.1046147075978121E-2</v>
      </c>
      <c r="G49" s="355">
        <v>1.7283470571183429E-2</v>
      </c>
      <c r="H49" s="355">
        <v>2.0932022152086623E-3</v>
      </c>
      <c r="I49" s="355">
        <v>0.15083279877900418</v>
      </c>
      <c r="J49" s="355">
        <v>3.6784711008869916E-2</v>
      </c>
      <c r="K49" s="355">
        <v>0.71481342210621779</v>
      </c>
      <c r="L49" s="355">
        <v>0.28518657789378221</v>
      </c>
      <c r="M49" s="533">
        <v>8.5504633731173918</v>
      </c>
      <c r="N49" s="305">
        <v>0.52572554835960705</v>
      </c>
      <c r="O49" s="305">
        <v>4.1099385194610765</v>
      </c>
      <c r="P49" s="533">
        <v>7.3150606770278905</v>
      </c>
      <c r="Q49" s="534" t="s">
        <v>493</v>
      </c>
      <c r="R49" s="534" t="s">
        <v>492</v>
      </c>
      <c r="S49" s="534" t="s">
        <v>492</v>
      </c>
      <c r="T49" s="534" t="s">
        <v>492</v>
      </c>
      <c r="U49" s="535" t="s">
        <v>492</v>
      </c>
    </row>
    <row r="50" spans="1:21" x14ac:dyDescent="0.2">
      <c r="A50" s="33"/>
      <c r="B50" s="248" t="s">
        <v>89</v>
      </c>
      <c r="C50" s="53" t="s">
        <v>88</v>
      </c>
      <c r="D50" s="53" t="s">
        <v>35</v>
      </c>
      <c r="E50" s="109">
        <v>0.21239496429537191</v>
      </c>
      <c r="F50" s="109">
        <v>6.2999722909384687E-2</v>
      </c>
      <c r="G50" s="355">
        <v>2.656397621694526E-2</v>
      </c>
      <c r="H50" s="355">
        <v>2.1098948057194176E-3</v>
      </c>
      <c r="I50" s="355">
        <v>0.2219595981852234</v>
      </c>
      <c r="J50" s="355">
        <v>5.4002624014742553E-2</v>
      </c>
      <c r="K50" s="355">
        <v>0.8509352642876935</v>
      </c>
      <c r="L50" s="355">
        <v>0.1490647357123065</v>
      </c>
      <c r="M50" s="533">
        <v>9.082779950877832</v>
      </c>
      <c r="N50" s="305">
        <v>0.75958883758817652</v>
      </c>
      <c r="O50" s="305">
        <v>6.2840212191319385</v>
      </c>
      <c r="P50" s="533">
        <v>7.2337173078316308</v>
      </c>
      <c r="Q50" s="534" t="s">
        <v>492</v>
      </c>
      <c r="R50" s="534" t="s">
        <v>493</v>
      </c>
      <c r="S50" s="534" t="s">
        <v>493</v>
      </c>
      <c r="T50" s="534" t="s">
        <v>493</v>
      </c>
      <c r="U50" s="535" t="s">
        <v>493</v>
      </c>
    </row>
    <row r="51" spans="1:21" x14ac:dyDescent="0.2">
      <c r="A51" s="33"/>
      <c r="B51" s="248" t="s">
        <v>91</v>
      </c>
      <c r="C51" s="53" t="s">
        <v>90</v>
      </c>
      <c r="D51" s="53" t="s">
        <v>35</v>
      </c>
      <c r="E51" s="109">
        <v>9.6892109440842838E-2</v>
      </c>
      <c r="F51" s="109">
        <v>5.8022066407748193E-2</v>
      </c>
      <c r="G51" s="355">
        <v>1.6040285033742562E-2</v>
      </c>
      <c r="H51" s="355">
        <v>2.3583178491148239E-4</v>
      </c>
      <c r="I51" s="355">
        <v>0.10405146594278721</v>
      </c>
      <c r="J51" s="355">
        <v>2.45612597885706E-2</v>
      </c>
      <c r="K51" s="355">
        <v>0.42928335685445085</v>
      </c>
      <c r="L51" s="355">
        <v>0.57071664314554915</v>
      </c>
      <c r="M51" s="533">
        <v>4.686570723875561</v>
      </c>
      <c r="N51" s="305">
        <v>0.41793364190060561</v>
      </c>
      <c r="O51" s="305">
        <v>6.0084092649619754</v>
      </c>
      <c r="P51" s="533">
        <v>7.101007430127714</v>
      </c>
      <c r="Q51" s="534" t="s">
        <v>493</v>
      </c>
      <c r="R51" s="534" t="s">
        <v>492</v>
      </c>
      <c r="S51" s="534" t="s">
        <v>492</v>
      </c>
      <c r="T51" s="534" t="s">
        <v>492</v>
      </c>
      <c r="U51" s="535" t="s">
        <v>492</v>
      </c>
    </row>
    <row r="52" spans="1:21" x14ac:dyDescent="0.2">
      <c r="A52" s="33"/>
      <c r="B52" s="248" t="s">
        <v>93</v>
      </c>
      <c r="C52" s="53" t="s">
        <v>92</v>
      </c>
      <c r="D52" s="53" t="s">
        <v>35</v>
      </c>
      <c r="E52" s="109">
        <v>0.19547345004352451</v>
      </c>
      <c r="F52" s="109">
        <v>3.8676371022342587E-2</v>
      </c>
      <c r="G52" s="355">
        <v>2.0541154850565818E-2</v>
      </c>
      <c r="H52" s="355">
        <v>3.9051165489892639E-3</v>
      </c>
      <c r="I52" s="355">
        <v>0.35322565044975335</v>
      </c>
      <c r="J52" s="355">
        <v>7.7993519682754614E-2</v>
      </c>
      <c r="K52" s="355">
        <v>0.71432198471805786</v>
      </c>
      <c r="L52" s="355">
        <v>0.28567801528194214</v>
      </c>
      <c r="M52" s="533">
        <v>15.544446532606653</v>
      </c>
      <c r="N52" s="305">
        <v>0.60448302543766319</v>
      </c>
      <c r="O52" s="305">
        <v>8.4565480220524236</v>
      </c>
      <c r="P52" s="533">
        <v>3.4789484752891693</v>
      </c>
      <c r="Q52" s="534" t="s">
        <v>22</v>
      </c>
      <c r="R52" s="534" t="s">
        <v>22</v>
      </c>
      <c r="S52" s="534" t="s">
        <v>22</v>
      </c>
      <c r="T52" s="534" t="s">
        <v>22</v>
      </c>
      <c r="U52" s="535" t="s">
        <v>22</v>
      </c>
    </row>
    <row r="53" spans="1:21" x14ac:dyDescent="0.2">
      <c r="A53" s="33"/>
      <c r="B53" s="248" t="s">
        <v>95</v>
      </c>
      <c r="C53" s="53" t="s">
        <v>94</v>
      </c>
      <c r="D53" s="53" t="s">
        <v>2</v>
      </c>
      <c r="E53" s="109">
        <v>0.24417415433740808</v>
      </c>
      <c r="F53" s="109">
        <v>0.10120916424587274</v>
      </c>
      <c r="G53" s="355">
        <v>2.9829962074937069E-2</v>
      </c>
      <c r="H53" s="355">
        <v>3.1472446306833398E-3</v>
      </c>
      <c r="I53" s="355">
        <v>0.23912683089808692</v>
      </c>
      <c r="J53" s="355">
        <v>3.5254750834631934E-2</v>
      </c>
      <c r="K53" s="355">
        <v>0.68891501674364752</v>
      </c>
      <c r="L53" s="355">
        <v>0.31108498325635253</v>
      </c>
      <c r="M53" s="533">
        <v>5.6051149359560846</v>
      </c>
      <c r="N53" s="305">
        <v>0.82540443623769089</v>
      </c>
      <c r="O53" s="305">
        <v>6.2091081361629632</v>
      </c>
      <c r="P53" s="533">
        <v>2.8314377116777516</v>
      </c>
      <c r="Q53" s="534" t="s">
        <v>492</v>
      </c>
      <c r="R53" s="534" t="s">
        <v>492</v>
      </c>
      <c r="S53" s="534" t="s">
        <v>492</v>
      </c>
      <c r="T53" s="534" t="s">
        <v>492</v>
      </c>
      <c r="U53" s="535" t="s">
        <v>492</v>
      </c>
    </row>
    <row r="54" spans="1:21" x14ac:dyDescent="0.2">
      <c r="A54" s="33"/>
      <c r="B54" s="248" t="s">
        <v>97</v>
      </c>
      <c r="C54" s="53" t="s">
        <v>96</v>
      </c>
      <c r="D54" s="53" t="s">
        <v>35</v>
      </c>
      <c r="E54" s="109">
        <v>0.19828359362919437</v>
      </c>
      <c r="F54" s="109">
        <v>7.4903355497139321E-2</v>
      </c>
      <c r="G54" s="355">
        <v>3.944642028761404E-2</v>
      </c>
      <c r="H54" s="355">
        <v>1.2061233957012525E-3</v>
      </c>
      <c r="I54" s="355">
        <v>0.20989639709293337</v>
      </c>
      <c r="J54" s="355">
        <v>4.9899489717024896E-2</v>
      </c>
      <c r="K54" s="355">
        <v>0.75721354569352095</v>
      </c>
      <c r="L54" s="355">
        <v>0.24278645430647905</v>
      </c>
      <c r="M54" s="533">
        <v>6.7745652629373563</v>
      </c>
      <c r="N54" s="305">
        <v>1.6167929488170714</v>
      </c>
      <c r="O54" s="305">
        <v>11.563893613731251</v>
      </c>
      <c r="P54" s="533">
        <v>5.8978568171454624</v>
      </c>
      <c r="Q54" s="534" t="s">
        <v>492</v>
      </c>
      <c r="R54" s="534" t="s">
        <v>492</v>
      </c>
      <c r="S54" s="534" t="s">
        <v>492</v>
      </c>
      <c r="T54" s="534" t="s">
        <v>492</v>
      </c>
      <c r="U54" s="535" t="s">
        <v>492</v>
      </c>
    </row>
    <row r="55" spans="1:21" x14ac:dyDescent="0.2">
      <c r="A55" s="33"/>
      <c r="B55" s="248" t="s">
        <v>99</v>
      </c>
      <c r="C55" s="53" t="s">
        <v>98</v>
      </c>
      <c r="D55" s="53" t="s">
        <v>2</v>
      </c>
      <c r="E55" s="109">
        <v>0.25950597200222614</v>
      </c>
      <c r="F55" s="109">
        <v>6.5696305492529652E-2</v>
      </c>
      <c r="G55" s="355">
        <v>1.9196027227192946E-2</v>
      </c>
      <c r="H55" s="355">
        <v>2.6114131598099235E-3</v>
      </c>
      <c r="I55" s="355">
        <v>0.19273085320433236</v>
      </c>
      <c r="J55" s="355">
        <v>4.4762190162250096E-2</v>
      </c>
      <c r="K55" s="355">
        <v>0.77869771822423905</v>
      </c>
      <c r="L55" s="355">
        <v>0.22130228177576095</v>
      </c>
      <c r="M55" s="533">
        <v>4.7587906938842028</v>
      </c>
      <c r="N55" s="305">
        <v>0.58690868615951031</v>
      </c>
      <c r="O55" s="305">
        <v>5.4326640695235238</v>
      </c>
      <c r="P55" s="533">
        <v>1.9102566199440638</v>
      </c>
      <c r="Q55" s="534" t="s">
        <v>492</v>
      </c>
      <c r="R55" s="534" t="s">
        <v>492</v>
      </c>
      <c r="S55" s="534" t="s">
        <v>492</v>
      </c>
      <c r="T55" s="534" t="s">
        <v>492</v>
      </c>
      <c r="U55" s="535" t="s">
        <v>492</v>
      </c>
    </row>
    <row r="56" spans="1:21" x14ac:dyDescent="0.2">
      <c r="A56" s="33"/>
      <c r="B56" s="248" t="s">
        <v>101</v>
      </c>
      <c r="C56" s="53" t="s">
        <v>100</v>
      </c>
      <c r="D56" s="53" t="s">
        <v>2</v>
      </c>
      <c r="E56" s="109">
        <v>0.21559918310403658</v>
      </c>
      <c r="F56" s="109">
        <v>5.1766159328329987E-2</v>
      </c>
      <c r="G56" s="355">
        <v>1.9716439611049946E-2</v>
      </c>
      <c r="H56" s="355">
        <v>-4.2021397295502872E-6</v>
      </c>
      <c r="I56" s="355">
        <v>0.24722868884836158</v>
      </c>
      <c r="J56" s="355">
        <v>5.1446796708884163E-2</v>
      </c>
      <c r="K56" s="355">
        <v>0.68609175792313448</v>
      </c>
      <c r="L56" s="355">
        <v>0.31390824207686552</v>
      </c>
      <c r="M56" s="533">
        <v>4.4202685885171906</v>
      </c>
      <c r="N56" s="305">
        <v>1.1841839864859187</v>
      </c>
      <c r="O56" s="305">
        <v>7.205232504391236</v>
      </c>
      <c r="P56" s="533">
        <v>2.7381974248927037</v>
      </c>
      <c r="Q56" s="534" t="s">
        <v>22</v>
      </c>
      <c r="R56" s="534" t="s">
        <v>22</v>
      </c>
      <c r="S56" s="534" t="s">
        <v>22</v>
      </c>
      <c r="T56" s="534" t="s">
        <v>22</v>
      </c>
      <c r="U56" s="535" t="s">
        <v>22</v>
      </c>
    </row>
    <row r="57" spans="1:21" x14ac:dyDescent="0.2">
      <c r="A57" s="33"/>
      <c r="B57" s="248" t="s">
        <v>103</v>
      </c>
      <c r="C57" s="53" t="s">
        <v>102</v>
      </c>
      <c r="D57" s="53" t="s">
        <v>2</v>
      </c>
      <c r="E57" s="109">
        <v>0.2232706127598881</v>
      </c>
      <c r="F57" s="109">
        <v>6.4860021577340138E-2</v>
      </c>
      <c r="G57" s="355">
        <v>1.5753286887194396E-2</v>
      </c>
      <c r="H57" s="355">
        <v>1.8834457915043795E-3</v>
      </c>
      <c r="I57" s="355">
        <v>0.20940077166419807</v>
      </c>
      <c r="J57" s="355">
        <v>3.6836908223160894E-2</v>
      </c>
      <c r="K57" s="355">
        <v>0.73943533198017808</v>
      </c>
      <c r="L57" s="355">
        <v>0.26056466801982192</v>
      </c>
      <c r="M57" s="533">
        <v>9.6825424929178467</v>
      </c>
      <c r="N57" s="305">
        <v>0.41636037815202881</v>
      </c>
      <c r="O57" s="305">
        <v>4.2182511382961216</v>
      </c>
      <c r="P57" s="533">
        <v>4.8869130065680713</v>
      </c>
      <c r="Q57" s="534" t="s">
        <v>492</v>
      </c>
      <c r="R57" s="534" t="s">
        <v>492</v>
      </c>
      <c r="S57" s="534" t="s">
        <v>492</v>
      </c>
      <c r="T57" s="534" t="s">
        <v>492</v>
      </c>
      <c r="U57" s="535" t="s">
        <v>492</v>
      </c>
    </row>
    <row r="58" spans="1:21" x14ac:dyDescent="0.2">
      <c r="A58" s="33"/>
      <c r="B58" s="248" t="s">
        <v>105</v>
      </c>
      <c r="C58" s="53" t="s">
        <v>104</v>
      </c>
      <c r="D58" s="53" t="s">
        <v>2</v>
      </c>
      <c r="E58" s="109">
        <v>0.237431066819696</v>
      </c>
      <c r="F58" s="109">
        <v>8.192201102930885E-2</v>
      </c>
      <c r="G58" s="355">
        <v>2.1561738935699688E-2</v>
      </c>
      <c r="H58" s="355">
        <v>2.1344791870783527E-3</v>
      </c>
      <c r="I58" s="355">
        <v>0.14731405537048961</v>
      </c>
      <c r="J58" s="355">
        <v>2.5165859530274615E-2</v>
      </c>
      <c r="K58" s="355">
        <v>0.78363379335442152</v>
      </c>
      <c r="L58" s="355">
        <v>0.21636620664557848</v>
      </c>
      <c r="M58" s="533">
        <v>7.723891891891892</v>
      </c>
      <c r="N58" s="305">
        <v>0.49431738655767993</v>
      </c>
      <c r="O58" s="305">
        <v>5.9864932956358645</v>
      </c>
      <c r="P58" s="533">
        <v>3.0777780171021174</v>
      </c>
      <c r="Q58" s="534" t="s">
        <v>492</v>
      </c>
      <c r="R58" s="534" t="s">
        <v>492</v>
      </c>
      <c r="S58" s="534" t="s">
        <v>492</v>
      </c>
      <c r="T58" s="534" t="s">
        <v>492</v>
      </c>
      <c r="U58" s="535" t="s">
        <v>492</v>
      </c>
    </row>
    <row r="59" spans="1:21" x14ac:dyDescent="0.2">
      <c r="A59" s="33"/>
      <c r="B59" s="248" t="s">
        <v>107</v>
      </c>
      <c r="C59" s="53" t="s">
        <v>106</v>
      </c>
      <c r="D59" s="53" t="s">
        <v>35</v>
      </c>
      <c r="E59" s="109">
        <v>0.11760152357645022</v>
      </c>
      <c r="F59" s="109">
        <v>5.4673787135777002E-2</v>
      </c>
      <c r="G59" s="355">
        <v>1.7830395797853785E-2</v>
      </c>
      <c r="H59" s="355">
        <v>1.9884090302868642E-3</v>
      </c>
      <c r="I59" s="355">
        <v>0.2592169100571341</v>
      </c>
      <c r="J59" s="355">
        <v>7.7510646195628863E-2</v>
      </c>
      <c r="K59" s="355">
        <v>0.66695640982117377</v>
      </c>
      <c r="L59" s="355">
        <v>0.33304359017882623</v>
      </c>
      <c r="M59" s="533">
        <v>9.7316524169979495</v>
      </c>
      <c r="N59" s="305">
        <v>0.64093921549242971</v>
      </c>
      <c r="O59" s="305">
        <v>5.5655624716707672</v>
      </c>
      <c r="P59" s="533">
        <v>12.586444100107997</v>
      </c>
      <c r="Q59" s="534" t="s">
        <v>492</v>
      </c>
      <c r="R59" s="534" t="s">
        <v>492</v>
      </c>
      <c r="S59" s="534" t="s">
        <v>492</v>
      </c>
      <c r="T59" s="534" t="s">
        <v>492</v>
      </c>
      <c r="U59" s="535" t="s">
        <v>492</v>
      </c>
    </row>
    <row r="60" spans="1:21" x14ac:dyDescent="0.2">
      <c r="A60" s="33"/>
      <c r="B60" s="248" t="s">
        <v>109</v>
      </c>
      <c r="C60" s="53" t="s">
        <v>108</v>
      </c>
      <c r="D60" s="53" t="s">
        <v>5</v>
      </c>
      <c r="E60" s="109">
        <v>0.37641818484678358</v>
      </c>
      <c r="F60" s="109">
        <v>6.5179436242604458E-2</v>
      </c>
      <c r="G60" s="355">
        <v>1.7650578995749303E-2</v>
      </c>
      <c r="H60" s="355">
        <v>4.2568680555983985E-4</v>
      </c>
      <c r="I60" s="355">
        <v>0.20020852484098439</v>
      </c>
      <c r="J60" s="355">
        <v>5.0095316828201446E-2</v>
      </c>
      <c r="K60" s="355">
        <v>0.94010771726992859</v>
      </c>
      <c r="L60" s="355">
        <v>5.9892282730071376E-2</v>
      </c>
      <c r="M60" s="533">
        <v>15.494790173023612</v>
      </c>
      <c r="N60" s="305">
        <v>0.54849436427685683</v>
      </c>
      <c r="O60" s="305">
        <v>6.8298980202478852</v>
      </c>
      <c r="P60" s="533">
        <v>3.2600108606021601</v>
      </c>
      <c r="Q60" s="534" t="s">
        <v>493</v>
      </c>
      <c r="R60" s="534" t="s">
        <v>492</v>
      </c>
      <c r="S60" s="534" t="s">
        <v>492</v>
      </c>
      <c r="T60" s="534" t="s">
        <v>492</v>
      </c>
      <c r="U60" s="535" t="s">
        <v>492</v>
      </c>
    </row>
    <row r="61" spans="1:21" x14ac:dyDescent="0.2">
      <c r="A61" s="33"/>
      <c r="B61" s="248" t="s">
        <v>111</v>
      </c>
      <c r="C61" s="53" t="s">
        <v>110</v>
      </c>
      <c r="D61" s="53" t="s">
        <v>5</v>
      </c>
      <c r="E61" s="109">
        <v>0.28976164846993696</v>
      </c>
      <c r="F61" s="109">
        <v>8.0713516838382279E-2</v>
      </c>
      <c r="G61" s="355">
        <v>3.3842841765339075E-2</v>
      </c>
      <c r="H61" s="355">
        <v>3.7459634015069966E-3</v>
      </c>
      <c r="I61" s="355">
        <v>0.1610456712286637</v>
      </c>
      <c r="J61" s="355">
        <v>3.4310318314624021E-2</v>
      </c>
      <c r="K61" s="355">
        <v>0.76191911425495928</v>
      </c>
      <c r="L61" s="355">
        <v>0.23808088574504074</v>
      </c>
      <c r="M61" s="533">
        <v>3.490381725278028</v>
      </c>
      <c r="N61" s="305">
        <v>1.0390958019375673</v>
      </c>
      <c r="O61" s="305">
        <v>13.124151929878517</v>
      </c>
      <c r="P61" s="533">
        <v>1.8468555459626483</v>
      </c>
      <c r="Q61" s="534" t="s">
        <v>492</v>
      </c>
      <c r="R61" s="534" t="s">
        <v>22</v>
      </c>
      <c r="S61" s="534" t="s">
        <v>22</v>
      </c>
      <c r="T61" s="534" t="s">
        <v>22</v>
      </c>
      <c r="U61" s="535" t="s">
        <v>22</v>
      </c>
    </row>
    <row r="62" spans="1:21" x14ac:dyDescent="0.2">
      <c r="A62" s="33"/>
      <c r="B62" s="248" t="s">
        <v>113</v>
      </c>
      <c r="C62" s="53" t="s">
        <v>112</v>
      </c>
      <c r="D62" s="53" t="s">
        <v>2</v>
      </c>
      <c r="E62" s="109">
        <v>0.15169078292482363</v>
      </c>
      <c r="F62" s="109">
        <v>6.3982019802741999E-2</v>
      </c>
      <c r="G62" s="355">
        <v>1.5319714740491751E-2</v>
      </c>
      <c r="H62" s="355">
        <v>8.7941390038999575E-4</v>
      </c>
      <c r="I62" s="355">
        <v>0.14562865771263422</v>
      </c>
      <c r="J62" s="355">
        <v>2.623154012243269E-2</v>
      </c>
      <c r="K62" s="355">
        <v>0.49298512630379276</v>
      </c>
      <c r="L62" s="355">
        <v>0.50701487369620724</v>
      </c>
      <c r="M62" s="533">
        <v>12.089207984826794</v>
      </c>
      <c r="N62" s="305">
        <v>0.36312859159128835</v>
      </c>
      <c r="O62" s="305">
        <v>2.6506316391842311</v>
      </c>
      <c r="P62" s="533">
        <v>7.1380491028138433</v>
      </c>
      <c r="Q62" s="534" t="s">
        <v>493</v>
      </c>
      <c r="R62" s="534" t="s">
        <v>492</v>
      </c>
      <c r="S62" s="534" t="s">
        <v>492</v>
      </c>
      <c r="T62" s="534" t="s">
        <v>492</v>
      </c>
      <c r="U62" s="535" t="s">
        <v>492</v>
      </c>
    </row>
    <row r="63" spans="1:21" x14ac:dyDescent="0.2">
      <c r="A63" s="33"/>
      <c r="B63" s="248" t="s">
        <v>115</v>
      </c>
      <c r="C63" s="53" t="s">
        <v>114</v>
      </c>
      <c r="D63" s="53" t="s">
        <v>5</v>
      </c>
      <c r="E63" s="109">
        <v>0.33014045108713685</v>
      </c>
      <c r="F63" s="109">
        <v>7.9625531828008037E-2</v>
      </c>
      <c r="G63" s="355">
        <v>3.0925782715557834E-2</v>
      </c>
      <c r="H63" s="355">
        <v>4.3643714156642652E-4</v>
      </c>
      <c r="I63" s="355">
        <v>0.26263051639957224</v>
      </c>
      <c r="J63" s="355">
        <v>6.208382145382061E-2</v>
      </c>
      <c r="K63" s="355">
        <v>0.86330329318622079</v>
      </c>
      <c r="L63" s="355">
        <v>0.13669670681377916</v>
      </c>
      <c r="M63" s="533">
        <v>5.7931631008531337</v>
      </c>
      <c r="N63" s="305">
        <v>0.37324308527879657</v>
      </c>
      <c r="O63" s="305">
        <v>6.4685803542031959</v>
      </c>
      <c r="P63" s="533">
        <v>2.3078812511044355</v>
      </c>
      <c r="Q63" s="534" t="s">
        <v>492</v>
      </c>
      <c r="R63" s="534" t="s">
        <v>493</v>
      </c>
      <c r="S63" s="534" t="s">
        <v>493</v>
      </c>
      <c r="T63" s="534" t="s">
        <v>493</v>
      </c>
      <c r="U63" s="535" t="s">
        <v>492</v>
      </c>
    </row>
    <row r="64" spans="1:21" x14ac:dyDescent="0.2">
      <c r="A64" s="33"/>
      <c r="B64" s="248" t="s">
        <v>117</v>
      </c>
      <c r="C64" s="53" t="s">
        <v>116</v>
      </c>
      <c r="D64" s="53" t="s">
        <v>2</v>
      </c>
      <c r="E64" s="109">
        <v>0.14264367464633881</v>
      </c>
      <c r="F64" s="109">
        <v>4.5576792435020864E-2</v>
      </c>
      <c r="G64" s="355">
        <v>1.8860600130549864E-2</v>
      </c>
      <c r="H64" s="355">
        <v>6.825285195618736E-3</v>
      </c>
      <c r="I64" s="355">
        <v>0.22422404590250239</v>
      </c>
      <c r="J64" s="355">
        <v>5.8266186122629134E-2</v>
      </c>
      <c r="K64" s="355">
        <v>0.64196898975409566</v>
      </c>
      <c r="L64" s="355">
        <v>0.35803101024590439</v>
      </c>
      <c r="M64" s="533">
        <v>11.977182618664713</v>
      </c>
      <c r="N64" s="305">
        <v>0.25110242846678354</v>
      </c>
      <c r="O64" s="305">
        <v>2.9210279671843904</v>
      </c>
      <c r="P64" s="533">
        <v>3.629412502653774</v>
      </c>
      <c r="Q64" s="534" t="s">
        <v>492</v>
      </c>
      <c r="R64" s="534" t="s">
        <v>492</v>
      </c>
      <c r="S64" s="534" t="s">
        <v>492</v>
      </c>
      <c r="T64" s="534" t="s">
        <v>492</v>
      </c>
      <c r="U64" s="535" t="s">
        <v>492</v>
      </c>
    </row>
    <row r="65" spans="1:21" x14ac:dyDescent="0.2">
      <c r="A65" s="33"/>
      <c r="B65" s="248" t="s">
        <v>118</v>
      </c>
      <c r="C65" s="53" t="s">
        <v>119</v>
      </c>
      <c r="D65" s="53" t="s">
        <v>2</v>
      </c>
      <c r="E65" s="109">
        <v>0.14829234059617699</v>
      </c>
      <c r="F65" s="109">
        <v>6.9264358597335471E-2</v>
      </c>
      <c r="G65" s="355">
        <v>3.1036960299425209E-2</v>
      </c>
      <c r="H65" s="355">
        <v>3.0076193022323221E-3</v>
      </c>
      <c r="I65" s="355">
        <v>0.36468497972641806</v>
      </c>
      <c r="J65" s="355">
        <v>6.7799536603840846E-2</v>
      </c>
      <c r="K65" s="355">
        <v>0.83630753464331864</v>
      </c>
      <c r="L65" s="355">
        <v>0.16369246535668136</v>
      </c>
      <c r="M65" s="533">
        <v>9.1021266888038319</v>
      </c>
      <c r="N65" s="305">
        <v>0.83243383237535085</v>
      </c>
      <c r="O65" s="305">
        <v>7.0805791338056405</v>
      </c>
      <c r="P65" s="533">
        <v>4.1630012636655573</v>
      </c>
      <c r="Q65" s="534" t="s">
        <v>493</v>
      </c>
      <c r="R65" s="534" t="s">
        <v>492</v>
      </c>
      <c r="S65" s="534" t="s">
        <v>492</v>
      </c>
      <c r="T65" s="534" t="s">
        <v>492</v>
      </c>
      <c r="U65" s="535" t="s">
        <v>492</v>
      </c>
    </row>
    <row r="66" spans="1:21" x14ac:dyDescent="0.2">
      <c r="A66" s="33"/>
      <c r="B66" s="248" t="s">
        <v>121</v>
      </c>
      <c r="C66" s="53" t="s">
        <v>120</v>
      </c>
      <c r="D66" s="53" t="s">
        <v>2</v>
      </c>
      <c r="E66" s="109">
        <v>0.14894999253991148</v>
      </c>
      <c r="F66" s="109">
        <v>6.000087034366141E-2</v>
      </c>
      <c r="G66" s="355">
        <v>2.0151564131894364E-2</v>
      </c>
      <c r="H66" s="355">
        <v>2.6731983886208783E-4</v>
      </c>
      <c r="I66" s="355">
        <v>0.15538431889391754</v>
      </c>
      <c r="J66" s="355">
        <v>4.5518973491818771E-2</v>
      </c>
      <c r="K66" s="355">
        <v>0.47023113840950914</v>
      </c>
      <c r="L66" s="355">
        <v>0.52976886159049086</v>
      </c>
      <c r="M66" s="533">
        <v>12.658849453057369</v>
      </c>
      <c r="N66" s="305">
        <v>0.26986870244193567</v>
      </c>
      <c r="O66" s="305">
        <v>2.5622140299398222</v>
      </c>
      <c r="P66" s="533">
        <v>5.0941681313635137</v>
      </c>
      <c r="Q66" s="534" t="s">
        <v>492</v>
      </c>
      <c r="R66" s="534" t="s">
        <v>492</v>
      </c>
      <c r="S66" s="534" t="s">
        <v>492</v>
      </c>
      <c r="T66" s="534" t="s">
        <v>492</v>
      </c>
      <c r="U66" s="535" t="s">
        <v>492</v>
      </c>
    </row>
    <row r="67" spans="1:21" x14ac:dyDescent="0.2">
      <c r="A67" s="33"/>
      <c r="B67" s="248" t="s">
        <v>122</v>
      </c>
      <c r="C67" s="53" t="s">
        <v>123</v>
      </c>
      <c r="D67" s="53" t="s">
        <v>2</v>
      </c>
      <c r="E67" s="109">
        <v>0.24482631514279193</v>
      </c>
      <c r="F67" s="109">
        <v>7.9601902722437737E-2</v>
      </c>
      <c r="G67" s="355">
        <v>4.2758596478910324E-2</v>
      </c>
      <c r="H67" s="355">
        <v>6.4945323059100249E-4</v>
      </c>
      <c r="I67" s="355">
        <v>0.30759509223991155</v>
      </c>
      <c r="J67" s="355">
        <v>4.533885661125836E-2</v>
      </c>
      <c r="K67" s="355">
        <v>0.80732302399466394</v>
      </c>
      <c r="L67" s="355">
        <v>0.19267697600533604</v>
      </c>
      <c r="M67" s="533">
        <v>3.0960817346883323</v>
      </c>
      <c r="N67" s="305">
        <v>0.72647487318109216</v>
      </c>
      <c r="O67" s="305">
        <v>17.691667690579418</v>
      </c>
      <c r="P67" s="533">
        <v>1.2550890024673951</v>
      </c>
      <c r="Q67" s="534" t="s">
        <v>492</v>
      </c>
      <c r="R67" s="534" t="s">
        <v>22</v>
      </c>
      <c r="S67" s="534" t="s">
        <v>22</v>
      </c>
      <c r="T67" s="534" t="s">
        <v>22</v>
      </c>
      <c r="U67" s="535" t="s">
        <v>22</v>
      </c>
    </row>
    <row r="68" spans="1:21" x14ac:dyDescent="0.2">
      <c r="A68" s="33"/>
      <c r="B68" s="248" t="s">
        <v>125</v>
      </c>
      <c r="C68" s="53" t="s">
        <v>124</v>
      </c>
      <c r="D68" s="53" t="s">
        <v>2</v>
      </c>
      <c r="E68" s="109">
        <v>0.21409206149156615</v>
      </c>
      <c r="F68" s="109">
        <v>5.7227017600422057E-2</v>
      </c>
      <c r="G68" s="355">
        <v>1.15113501472808E-2</v>
      </c>
      <c r="H68" s="355">
        <v>3.4585342262995148E-3</v>
      </c>
      <c r="I68" s="355">
        <v>0.3637835778243475</v>
      </c>
      <c r="J68" s="355">
        <v>8.4448319826487095E-2</v>
      </c>
      <c r="K68" s="355">
        <v>0.85523249849788241</v>
      </c>
      <c r="L68" s="355">
        <v>0.14476750150211762</v>
      </c>
      <c r="M68" s="533">
        <v>3.9492432792198398</v>
      </c>
      <c r="N68" s="305">
        <v>0.66417046470389962</v>
      </c>
      <c r="O68" s="305">
        <v>4.8088720195788213</v>
      </c>
      <c r="P68" s="533">
        <v>3.3851916160238127</v>
      </c>
      <c r="Q68" s="534" t="s">
        <v>493</v>
      </c>
      <c r="R68" s="534" t="s">
        <v>492</v>
      </c>
      <c r="S68" s="534" t="s">
        <v>492</v>
      </c>
      <c r="T68" s="534" t="s">
        <v>493</v>
      </c>
      <c r="U68" s="535" t="s">
        <v>492</v>
      </c>
    </row>
    <row r="69" spans="1:21" x14ac:dyDescent="0.2">
      <c r="A69" s="33"/>
      <c r="B69" s="248" t="s">
        <v>127</v>
      </c>
      <c r="C69" s="53" t="s">
        <v>126</v>
      </c>
      <c r="D69" s="53" t="s">
        <v>5</v>
      </c>
      <c r="E69" s="109">
        <v>0.24144137280856293</v>
      </c>
      <c r="F69" s="109">
        <v>5.6955937949357688E-2</v>
      </c>
      <c r="G69" s="355">
        <v>1.7483882640866196E-2</v>
      </c>
      <c r="H69" s="355">
        <v>6.7611964460866005E-4</v>
      </c>
      <c r="I69" s="355">
        <v>0.19814114711792097</v>
      </c>
      <c r="J69" s="355">
        <v>5.0375674929293126E-3</v>
      </c>
      <c r="K69" s="355">
        <v>0.79624039386349998</v>
      </c>
      <c r="L69" s="355">
        <v>0.20375960613649999</v>
      </c>
      <c r="M69" s="533">
        <v>5.0968790952773864</v>
      </c>
      <c r="N69" s="305">
        <v>0.61704011960651739</v>
      </c>
      <c r="O69" s="305">
        <v>12.366875851101312</v>
      </c>
      <c r="P69" s="533">
        <v>2.3993191217127059</v>
      </c>
      <c r="Q69" s="534" t="s">
        <v>493</v>
      </c>
      <c r="R69" s="534" t="s">
        <v>492</v>
      </c>
      <c r="S69" s="534" t="s">
        <v>492</v>
      </c>
      <c r="T69" s="534" t="s">
        <v>492</v>
      </c>
      <c r="U69" s="535" t="s">
        <v>492</v>
      </c>
    </row>
    <row r="70" spans="1:21" x14ac:dyDescent="0.2">
      <c r="A70" s="33"/>
      <c r="B70" s="248" t="s">
        <v>129</v>
      </c>
      <c r="C70" s="53" t="s">
        <v>128</v>
      </c>
      <c r="D70" s="53" t="s">
        <v>2</v>
      </c>
      <c r="E70" s="109">
        <v>0.18141527877816813</v>
      </c>
      <c r="F70" s="109">
        <v>0.11390730423789855</v>
      </c>
      <c r="G70" s="355">
        <v>1.7308794778697321E-2</v>
      </c>
      <c r="H70" s="355">
        <v>2.0799952961237118E-3</v>
      </c>
      <c r="I70" s="355">
        <v>0.1252186567493275</v>
      </c>
      <c r="J70" s="355">
        <v>2.6929691749106997E-2</v>
      </c>
      <c r="K70" s="355">
        <v>0.80406150318246628</v>
      </c>
      <c r="L70" s="355">
        <v>0.1959384968175337</v>
      </c>
      <c r="M70" s="533">
        <v>14.144713587691028</v>
      </c>
      <c r="N70" s="305">
        <v>0.48292639903570533</v>
      </c>
      <c r="O70" s="305">
        <v>4.7704802363697834</v>
      </c>
      <c r="P70" s="533">
        <v>6.2457767168564082</v>
      </c>
      <c r="Q70" s="534" t="s">
        <v>492</v>
      </c>
      <c r="R70" s="534" t="s">
        <v>492</v>
      </c>
      <c r="S70" s="534" t="s">
        <v>492</v>
      </c>
      <c r="T70" s="534" t="s">
        <v>492</v>
      </c>
      <c r="U70" s="535" t="s">
        <v>492</v>
      </c>
    </row>
    <row r="71" spans="1:21" x14ac:dyDescent="0.2">
      <c r="A71" s="33"/>
      <c r="B71" s="248" t="s">
        <v>131</v>
      </c>
      <c r="C71" s="53" t="s">
        <v>130</v>
      </c>
      <c r="D71" s="53" t="s">
        <v>2</v>
      </c>
      <c r="E71" s="109">
        <v>0.22641254221669901</v>
      </c>
      <c r="F71" s="109">
        <v>5.7165320381947528E-2</v>
      </c>
      <c r="G71" s="355">
        <v>3.4377813565984856E-2</v>
      </c>
      <c r="H71" s="355">
        <v>3.4238324097439735E-3</v>
      </c>
      <c r="I71" s="355">
        <v>0.20783930813223603</v>
      </c>
      <c r="J71" s="355">
        <v>6.8430151705364428E-2</v>
      </c>
      <c r="K71" s="355">
        <v>0.70890238696069363</v>
      </c>
      <c r="L71" s="355">
        <v>0.29109761303930642</v>
      </c>
      <c r="M71" s="533">
        <v>2.9922971844881232</v>
      </c>
      <c r="N71" s="305">
        <v>0.40736419854846412</v>
      </c>
      <c r="O71" s="305">
        <v>6.3183234211271593</v>
      </c>
      <c r="P71" s="533">
        <v>1.2981546413814673</v>
      </c>
      <c r="Q71" s="534" t="s">
        <v>493</v>
      </c>
      <c r="R71" s="534" t="s">
        <v>492</v>
      </c>
      <c r="S71" s="534" t="s">
        <v>492</v>
      </c>
      <c r="T71" s="534" t="s">
        <v>492</v>
      </c>
      <c r="U71" s="535" t="s">
        <v>492</v>
      </c>
    </row>
    <row r="72" spans="1:21" x14ac:dyDescent="0.2">
      <c r="A72" s="33"/>
      <c r="B72" s="248" t="s">
        <v>133</v>
      </c>
      <c r="C72" s="53" t="s">
        <v>132</v>
      </c>
      <c r="D72" s="53" t="s">
        <v>2</v>
      </c>
      <c r="E72" s="109">
        <v>0.22234236745557873</v>
      </c>
      <c r="F72" s="109">
        <v>7.3169196460686287E-2</v>
      </c>
      <c r="G72" s="355">
        <v>2.3280699230271203E-2</v>
      </c>
      <c r="H72" s="355">
        <v>2.3312171786202432E-3</v>
      </c>
      <c r="I72" s="355">
        <v>0.19172631465362205</v>
      </c>
      <c r="J72" s="355">
        <v>3.7047694410474064E-2</v>
      </c>
      <c r="K72" s="355">
        <v>0.77730918638946833</v>
      </c>
      <c r="L72" s="355">
        <v>0.22269081361053161</v>
      </c>
      <c r="M72" s="533">
        <v>3.121606164167269</v>
      </c>
      <c r="N72" s="305">
        <v>0.61125773325660027</v>
      </c>
      <c r="O72" s="305">
        <v>7.7261797712394795</v>
      </c>
      <c r="P72" s="533">
        <v>3.0767613329828882</v>
      </c>
      <c r="Q72" s="534" t="s">
        <v>493</v>
      </c>
      <c r="R72" s="534" t="s">
        <v>492</v>
      </c>
      <c r="S72" s="534" t="s">
        <v>493</v>
      </c>
      <c r="T72" s="534" t="s">
        <v>493</v>
      </c>
      <c r="U72" s="535" t="s">
        <v>492</v>
      </c>
    </row>
    <row r="73" spans="1:21" x14ac:dyDescent="0.2">
      <c r="A73" s="33"/>
      <c r="B73" s="248" t="s">
        <v>135</v>
      </c>
      <c r="C73" s="53" t="s">
        <v>134</v>
      </c>
      <c r="D73" s="53" t="s">
        <v>35</v>
      </c>
      <c r="E73" s="109">
        <v>0.35808161102278752</v>
      </c>
      <c r="F73" s="109">
        <v>4.6210916799152096E-2</v>
      </c>
      <c r="G73" s="355">
        <v>3.9109697933227348E-2</v>
      </c>
      <c r="H73" s="355">
        <v>4.1865394806571274E-3</v>
      </c>
      <c r="I73" s="355">
        <v>0.2158452570217276</v>
      </c>
      <c r="J73" s="355">
        <v>3.0683624801271861E-2</v>
      </c>
      <c r="K73" s="355">
        <v>0.79947005829358764</v>
      </c>
      <c r="L73" s="355">
        <v>0.20052994170641231</v>
      </c>
      <c r="M73" s="533">
        <v>-1</v>
      </c>
      <c r="N73" s="305">
        <v>1.4896131425543191</v>
      </c>
      <c r="O73" s="305">
        <v>18.059936406995231</v>
      </c>
      <c r="P73" s="533">
        <v>1.2803636857104084</v>
      </c>
      <c r="Q73" s="534" t="s">
        <v>493</v>
      </c>
      <c r="R73" s="534" t="s">
        <v>492</v>
      </c>
      <c r="S73" s="534" t="s">
        <v>492</v>
      </c>
      <c r="T73" s="534" t="s">
        <v>492</v>
      </c>
      <c r="U73" s="535" t="s">
        <v>492</v>
      </c>
    </row>
    <row r="74" spans="1:21" x14ac:dyDescent="0.2">
      <c r="A74" s="33"/>
      <c r="B74" s="248" t="s">
        <v>137</v>
      </c>
      <c r="C74" s="53" t="s">
        <v>136</v>
      </c>
      <c r="D74" s="53" t="s">
        <v>2</v>
      </c>
      <c r="E74" s="109">
        <v>0.17979011286383736</v>
      </c>
      <c r="F74" s="109">
        <v>4.1185400303610321E-2</v>
      </c>
      <c r="G74" s="355">
        <v>2.1260056175243291E-2</v>
      </c>
      <c r="H74" s="355">
        <v>9.9003366114447898E-4</v>
      </c>
      <c r="I74" s="355">
        <v>0.26862913339053529</v>
      </c>
      <c r="J74" s="355">
        <v>2.602688491408708E-2</v>
      </c>
      <c r="K74" s="355">
        <v>0.76392464010443017</v>
      </c>
      <c r="L74" s="355">
        <v>0.23607535989556977</v>
      </c>
      <c r="M74" s="533">
        <v>4.6771969541057832</v>
      </c>
      <c r="N74" s="305">
        <v>0.70026180890150269</v>
      </c>
      <c r="O74" s="305">
        <v>9.2924559435020786</v>
      </c>
      <c r="P74" s="533">
        <v>1.0384114533754711</v>
      </c>
      <c r="Q74" s="534" t="s">
        <v>493</v>
      </c>
      <c r="R74" s="534" t="s">
        <v>493</v>
      </c>
      <c r="S74" s="534" t="s">
        <v>493</v>
      </c>
      <c r="T74" s="534" t="s">
        <v>493</v>
      </c>
      <c r="U74" s="535" t="s">
        <v>493</v>
      </c>
    </row>
    <row r="75" spans="1:21" x14ac:dyDescent="0.2">
      <c r="A75" s="33"/>
      <c r="B75" s="248" t="s">
        <v>139</v>
      </c>
      <c r="C75" s="53" t="s">
        <v>138</v>
      </c>
      <c r="D75" s="53" t="s">
        <v>2</v>
      </c>
      <c r="E75" s="109">
        <v>0.27242789627730496</v>
      </c>
      <c r="F75" s="109">
        <v>5.8103857633500719E-2</v>
      </c>
      <c r="G75" s="355">
        <v>2.2669661015315513E-2</v>
      </c>
      <c r="H75" s="355">
        <v>2.1654409756693108E-3</v>
      </c>
      <c r="I75" s="355">
        <v>0.13553604302609132</v>
      </c>
      <c r="J75" s="355">
        <v>2.8073624993172758E-2</v>
      </c>
      <c r="K75" s="355">
        <v>0.68793553797071838</v>
      </c>
      <c r="L75" s="355">
        <v>0.31206446202928162</v>
      </c>
      <c r="M75" s="533">
        <v>7.1649593701802443</v>
      </c>
      <c r="N75" s="305">
        <v>0.74774219043671863</v>
      </c>
      <c r="O75" s="305">
        <v>6.0906208132933655</v>
      </c>
      <c r="P75" s="533">
        <v>3.3880458919319021</v>
      </c>
      <c r="Q75" s="534" t="s">
        <v>493</v>
      </c>
      <c r="R75" s="534" t="s">
        <v>492</v>
      </c>
      <c r="S75" s="534" t="s">
        <v>492</v>
      </c>
      <c r="T75" s="534" t="s">
        <v>492</v>
      </c>
      <c r="U75" s="535" t="s">
        <v>492</v>
      </c>
    </row>
    <row r="76" spans="1:21" x14ac:dyDescent="0.2">
      <c r="A76" s="33"/>
      <c r="B76" s="248" t="s">
        <v>141</v>
      </c>
      <c r="C76" s="53" t="s">
        <v>140</v>
      </c>
      <c r="D76" s="53" t="s">
        <v>2</v>
      </c>
      <c r="E76" s="109">
        <v>0.2213791022987851</v>
      </c>
      <c r="F76" s="109">
        <v>8.7713302660363313E-2</v>
      </c>
      <c r="G76" s="355">
        <v>2.6835684435471793E-2</v>
      </c>
      <c r="H76" s="355">
        <v>3.5187423660378073E-3</v>
      </c>
      <c r="I76" s="355">
        <v>0.18886026922176305</v>
      </c>
      <c r="J76" s="355">
        <v>4.207512979054201E-2</v>
      </c>
      <c r="K76" s="355">
        <v>0.69530180388285201</v>
      </c>
      <c r="L76" s="355">
        <v>0.30469819611714793</v>
      </c>
      <c r="M76" s="533">
        <v>6.3304843685314029</v>
      </c>
      <c r="N76" s="305">
        <v>0.60894705642856084</v>
      </c>
      <c r="O76" s="305">
        <v>7.8896131703910912</v>
      </c>
      <c r="P76" s="533">
        <v>3.3206517551294894</v>
      </c>
      <c r="Q76" s="534" t="s">
        <v>493</v>
      </c>
      <c r="R76" s="534" t="s">
        <v>492</v>
      </c>
      <c r="S76" s="534" t="s">
        <v>492</v>
      </c>
      <c r="T76" s="534" t="s">
        <v>492</v>
      </c>
      <c r="U76" s="535" t="s">
        <v>492</v>
      </c>
    </row>
    <row r="77" spans="1:21" x14ac:dyDescent="0.2">
      <c r="A77" s="33"/>
      <c r="B77" s="248" t="s">
        <v>143</v>
      </c>
      <c r="C77" s="53" t="s">
        <v>142</v>
      </c>
      <c r="D77" s="53" t="s">
        <v>2</v>
      </c>
      <c r="E77" s="109">
        <v>0.19253635735804867</v>
      </c>
      <c r="F77" s="536">
        <v>5.1951236600574512E-2</v>
      </c>
      <c r="G77" s="536">
        <v>1.8136141165637418E-2</v>
      </c>
      <c r="H77" s="355">
        <v>5.0501126563592567E-4</v>
      </c>
      <c r="I77" s="536">
        <v>0.14536937874708492</v>
      </c>
      <c r="J77" s="536">
        <v>2.1919508362442573E-2</v>
      </c>
      <c r="K77" s="355">
        <v>0.70101390237311212</v>
      </c>
      <c r="L77" s="355">
        <v>0.29898609762688794</v>
      </c>
      <c r="M77" s="533">
        <v>7.2036482930170518</v>
      </c>
      <c r="N77" s="305">
        <v>0.39058762298445615</v>
      </c>
      <c r="O77" s="305">
        <v>3.601370219495351</v>
      </c>
      <c r="P77" s="533">
        <v>2.9024911032028471</v>
      </c>
      <c r="Q77" s="534" t="s">
        <v>493</v>
      </c>
      <c r="R77" s="534" t="s">
        <v>492</v>
      </c>
      <c r="S77" s="534" t="s">
        <v>492</v>
      </c>
      <c r="T77" s="534" t="s">
        <v>492</v>
      </c>
      <c r="U77" s="535" t="s">
        <v>492</v>
      </c>
    </row>
    <row r="78" spans="1:21" x14ac:dyDescent="0.2">
      <c r="A78" s="33"/>
      <c r="B78" s="248" t="s">
        <v>144</v>
      </c>
      <c r="C78" s="53" t="s">
        <v>145</v>
      </c>
      <c r="D78" s="53" t="s">
        <v>2</v>
      </c>
      <c r="E78" s="109">
        <v>0.28070645771896047</v>
      </c>
      <c r="F78" s="109">
        <v>7.7380517169944679E-2</v>
      </c>
      <c r="G78" s="355">
        <v>1.2884566953441706E-2</v>
      </c>
      <c r="H78" s="355">
        <v>7.1490661532337338E-4</v>
      </c>
      <c r="I78" s="355">
        <v>0.2731430706863916</v>
      </c>
      <c r="J78" s="355">
        <v>5.0969592097032328E-2</v>
      </c>
      <c r="K78" s="355">
        <v>0.8977439821923261</v>
      </c>
      <c r="L78" s="355">
        <v>0.10225601780767388</v>
      </c>
      <c r="M78" s="533">
        <v>5.7641301802856475</v>
      </c>
      <c r="N78" s="305">
        <v>0.95049271688885639</v>
      </c>
      <c r="O78" s="305">
        <v>6.7406676252914464</v>
      </c>
      <c r="P78" s="533">
        <v>1.9235986310574924</v>
      </c>
      <c r="Q78" s="534" t="s">
        <v>493</v>
      </c>
      <c r="R78" s="534" t="s">
        <v>492</v>
      </c>
      <c r="S78" s="534" t="s">
        <v>492</v>
      </c>
      <c r="T78" s="534" t="s">
        <v>492</v>
      </c>
      <c r="U78" s="535" t="s">
        <v>492</v>
      </c>
    </row>
    <row r="79" spans="1:21" x14ac:dyDescent="0.2">
      <c r="A79" s="33"/>
      <c r="B79" s="248" t="s">
        <v>147</v>
      </c>
      <c r="C79" s="53" t="s">
        <v>146</v>
      </c>
      <c r="D79" s="53" t="s">
        <v>5</v>
      </c>
      <c r="E79" s="536">
        <v>0.26273868570701842</v>
      </c>
      <c r="F79" s="109">
        <v>3.5973475482482899E-2</v>
      </c>
      <c r="G79" s="536">
        <v>4.0511618611580459E-2</v>
      </c>
      <c r="H79" s="355">
        <v>1.0275842137375164E-3</v>
      </c>
      <c r="I79" s="536">
        <v>0.31274867825802583</v>
      </c>
      <c r="J79" s="355">
        <v>0.05</v>
      </c>
      <c r="K79" s="355">
        <v>0.78860485819661708</v>
      </c>
      <c r="L79" s="355">
        <v>0.21139514180338292</v>
      </c>
      <c r="M79" s="533">
        <v>6.4511251758087198</v>
      </c>
      <c r="N79" s="305">
        <v>0.75647244781163137</v>
      </c>
      <c r="O79" s="305">
        <v>10.3908795261714</v>
      </c>
      <c r="P79" s="533">
        <v>1.1570430351647243</v>
      </c>
      <c r="Q79" s="534" t="s">
        <v>492</v>
      </c>
      <c r="R79" s="534" t="s">
        <v>492</v>
      </c>
      <c r="S79" s="534" t="s">
        <v>492</v>
      </c>
      <c r="T79" s="534" t="s">
        <v>492</v>
      </c>
      <c r="U79" s="535" t="s">
        <v>492</v>
      </c>
    </row>
    <row r="80" spans="1:21" x14ac:dyDescent="0.2">
      <c r="A80" s="33"/>
      <c r="B80" s="248" t="s">
        <v>149</v>
      </c>
      <c r="C80" s="53" t="s">
        <v>148</v>
      </c>
      <c r="D80" s="53" t="s">
        <v>2</v>
      </c>
      <c r="E80" s="109">
        <v>0.3217069758145113</v>
      </c>
      <c r="F80" s="109">
        <v>4.8720767539476316E-2</v>
      </c>
      <c r="G80" s="355">
        <v>4.1175294823106133E-2</v>
      </c>
      <c r="H80" s="355">
        <v>1.3991605036977814E-3</v>
      </c>
      <c r="I80" s="355">
        <v>0.16699980011992804</v>
      </c>
      <c r="J80" s="355">
        <v>2.1037377573455928E-2</v>
      </c>
      <c r="K80" s="355">
        <v>0.81993304017589441</v>
      </c>
      <c r="L80" s="355">
        <v>0.18006695982410553</v>
      </c>
      <c r="M80" s="533">
        <v>2.5383054287163875</v>
      </c>
      <c r="N80" s="305">
        <v>1.5135668598840695</v>
      </c>
      <c r="O80" s="305">
        <v>12.565460723565861</v>
      </c>
      <c r="P80" s="533">
        <v>1.1190203259988258</v>
      </c>
      <c r="Q80" s="534" t="s">
        <v>22</v>
      </c>
      <c r="R80" s="534" t="s">
        <v>22</v>
      </c>
      <c r="S80" s="534" t="s">
        <v>22</v>
      </c>
      <c r="T80" s="534" t="s">
        <v>22</v>
      </c>
      <c r="U80" s="535" t="s">
        <v>22</v>
      </c>
    </row>
    <row r="81" spans="1:21" x14ac:dyDescent="0.2">
      <c r="A81" s="33"/>
      <c r="B81" s="248" t="s">
        <v>151</v>
      </c>
      <c r="C81" s="53" t="s">
        <v>150</v>
      </c>
      <c r="D81" s="53" t="s">
        <v>2</v>
      </c>
      <c r="E81" s="109">
        <v>0.21184110584504134</v>
      </c>
      <c r="F81" s="109">
        <v>9.0831560291563584E-2</v>
      </c>
      <c r="G81" s="355">
        <v>2.7159742549893173E-2</v>
      </c>
      <c r="H81" s="355">
        <v>1.9099990672097578E-3</v>
      </c>
      <c r="I81" s="355">
        <v>0.34085710097676464</v>
      </c>
      <c r="J81" s="355">
        <v>6.9275221981868335E-2</v>
      </c>
      <c r="K81" s="355">
        <v>0.80024296964878228</v>
      </c>
      <c r="L81" s="355">
        <v>0.19975703035121772</v>
      </c>
      <c r="M81" s="533">
        <v>6.9781015110422313</v>
      </c>
      <c r="N81" s="305">
        <v>0.52988260168524104</v>
      </c>
      <c r="O81" s="305">
        <v>5.4021702919633459</v>
      </c>
      <c r="P81" s="533">
        <v>2.5486480214188276</v>
      </c>
      <c r="Q81" s="534" t="s">
        <v>493</v>
      </c>
      <c r="R81" s="534" t="s">
        <v>492</v>
      </c>
      <c r="S81" s="534" t="s">
        <v>492</v>
      </c>
      <c r="T81" s="534" t="s">
        <v>492</v>
      </c>
      <c r="U81" s="535" t="s">
        <v>492</v>
      </c>
    </row>
    <row r="82" spans="1:21" x14ac:dyDescent="0.2">
      <c r="A82" s="33"/>
      <c r="B82" s="248" t="s">
        <v>153</v>
      </c>
      <c r="C82" s="53" t="s">
        <v>152</v>
      </c>
      <c r="D82" s="53" t="s">
        <v>35</v>
      </c>
      <c r="E82" s="109">
        <v>0.15049651017194995</v>
      </c>
      <c r="F82" s="109">
        <v>4.8206736669848628E-2</v>
      </c>
      <c r="G82" s="355">
        <v>1.1250511386881223E-2</v>
      </c>
      <c r="H82" s="355">
        <v>8.6780804086136146E-4</v>
      </c>
      <c r="I82" s="355">
        <v>0.19451917235907418</v>
      </c>
      <c r="J82" s="355">
        <v>5.1051907318101233E-2</v>
      </c>
      <c r="K82" s="355">
        <v>0.50195256809193811</v>
      </c>
      <c r="L82" s="355">
        <v>0.49804743190806194</v>
      </c>
      <c r="M82" s="533">
        <v>21.082854155776268</v>
      </c>
      <c r="N82" s="305">
        <v>0.66553438379430474</v>
      </c>
      <c r="O82" s="305">
        <v>5.9314679592874056</v>
      </c>
      <c r="P82" s="533">
        <v>11.172160664819945</v>
      </c>
      <c r="Q82" s="534" t="s">
        <v>493</v>
      </c>
      <c r="R82" s="534" t="s">
        <v>492</v>
      </c>
      <c r="S82" s="534" t="s">
        <v>492</v>
      </c>
      <c r="T82" s="534" t="s">
        <v>492</v>
      </c>
      <c r="U82" s="535" t="s">
        <v>492</v>
      </c>
    </row>
    <row r="83" spans="1:21" x14ac:dyDescent="0.2">
      <c r="A83" s="33"/>
      <c r="B83" s="248" t="s">
        <v>155</v>
      </c>
      <c r="C83" s="53" t="s">
        <v>154</v>
      </c>
      <c r="D83" s="53" t="s">
        <v>2</v>
      </c>
      <c r="E83" s="109">
        <v>0.34379876917640823</v>
      </c>
      <c r="F83" s="109">
        <v>5.5733046730072733E-2</v>
      </c>
      <c r="G83" s="355">
        <v>1.4045522805571095E-2</v>
      </c>
      <c r="H83" s="355">
        <v>3.7543064102941607E-4</v>
      </c>
      <c r="I83" s="355">
        <v>0.17587085185948589</v>
      </c>
      <c r="J83" s="355">
        <v>7.1633638585436241E-2</v>
      </c>
      <c r="K83" s="355">
        <v>0.75177409381349192</v>
      </c>
      <c r="L83" s="355">
        <v>0.24822590618650806</v>
      </c>
      <c r="M83" s="533">
        <v>4.3998056680161941</v>
      </c>
      <c r="N83" s="305">
        <v>0.68179676687965607</v>
      </c>
      <c r="O83" s="305">
        <v>10.368783310267659</v>
      </c>
      <c r="P83" s="533">
        <v>2.1181937254412775</v>
      </c>
      <c r="Q83" s="534" t="s">
        <v>493</v>
      </c>
      <c r="R83" s="534" t="s">
        <v>492</v>
      </c>
      <c r="S83" s="534" t="s">
        <v>492</v>
      </c>
      <c r="T83" s="534" t="s">
        <v>492</v>
      </c>
      <c r="U83" s="535" t="s">
        <v>492</v>
      </c>
    </row>
    <row r="84" spans="1:21" x14ac:dyDescent="0.2">
      <c r="A84" s="33"/>
      <c r="B84" s="248" t="s">
        <v>157</v>
      </c>
      <c r="C84" s="53" t="s">
        <v>156</v>
      </c>
      <c r="D84" s="53" t="s">
        <v>2</v>
      </c>
      <c r="E84" s="536">
        <v>0.21023423092697169</v>
      </c>
      <c r="F84" s="536">
        <v>9.0603516762123817E-2</v>
      </c>
      <c r="G84" s="536">
        <v>1.7684191204939873E-2</v>
      </c>
      <c r="H84" s="355">
        <v>1.5405541485995987E-3</v>
      </c>
      <c r="I84" s="536">
        <v>0.17109153849021863</v>
      </c>
      <c r="J84" s="536">
        <v>6.9764507145663707E-2</v>
      </c>
      <c r="K84" s="355">
        <v>0.71799365021094264</v>
      </c>
      <c r="L84" s="355">
        <v>0.28200634978905736</v>
      </c>
      <c r="M84" s="533">
        <v>17.321063089915548</v>
      </c>
      <c r="N84" s="305">
        <v>0.44433322912872519</v>
      </c>
      <c r="O84" s="305">
        <v>4.084078778683752</v>
      </c>
      <c r="P84" s="533">
        <v>9.8813410417729415</v>
      </c>
      <c r="Q84" s="534" t="s">
        <v>492</v>
      </c>
      <c r="R84" s="534" t="s">
        <v>492</v>
      </c>
      <c r="S84" s="534" t="s">
        <v>493</v>
      </c>
      <c r="T84" s="534" t="s">
        <v>493</v>
      </c>
      <c r="U84" s="535" t="s">
        <v>492</v>
      </c>
    </row>
    <row r="85" spans="1:21" x14ac:dyDescent="0.2">
      <c r="A85" s="33"/>
      <c r="B85" s="248" t="s">
        <v>159</v>
      </c>
      <c r="C85" s="53" t="s">
        <v>158</v>
      </c>
      <c r="D85" s="53" t="s">
        <v>2</v>
      </c>
      <c r="E85" s="109">
        <v>9.9391730044689375E-2</v>
      </c>
      <c r="F85" s="109">
        <v>4.3614972999118651E-2</v>
      </c>
      <c r="G85" s="355">
        <v>1.9916087232838046E-2</v>
      </c>
      <c r="H85" s="355">
        <v>4.3091512345790588E-4</v>
      </c>
      <c r="I85" s="355">
        <v>0.18413379191571416</v>
      </c>
      <c r="J85" s="355">
        <v>2.7336358897348933E-2</v>
      </c>
      <c r="K85" s="355">
        <v>0.4586346786898734</v>
      </c>
      <c r="L85" s="355">
        <v>0.5413653213101266</v>
      </c>
      <c r="M85" s="533">
        <v>7.7432272801070425</v>
      </c>
      <c r="N85" s="305">
        <v>0.32777096138176259</v>
      </c>
      <c r="O85" s="305">
        <v>4.2405807810408911</v>
      </c>
      <c r="P85" s="533">
        <v>5.8704314424566544</v>
      </c>
      <c r="Q85" s="534" t="s">
        <v>493</v>
      </c>
      <c r="R85" s="534" t="s">
        <v>492</v>
      </c>
      <c r="S85" s="534" t="s">
        <v>492</v>
      </c>
      <c r="T85" s="534" t="s">
        <v>492</v>
      </c>
      <c r="U85" s="535" t="s">
        <v>492</v>
      </c>
    </row>
    <row r="86" spans="1:21" x14ac:dyDescent="0.2">
      <c r="A86" s="33"/>
      <c r="B86" s="248" t="s">
        <v>161</v>
      </c>
      <c r="C86" s="53" t="s">
        <v>160</v>
      </c>
      <c r="D86" s="53" t="s">
        <v>2</v>
      </c>
      <c r="E86" s="109">
        <v>0.14259698231340151</v>
      </c>
      <c r="F86" s="109">
        <v>0.10405567952863685</v>
      </c>
      <c r="G86" s="355">
        <v>3.2652901424842069E-2</v>
      </c>
      <c r="H86" s="355">
        <v>7.181420916583522E-4</v>
      </c>
      <c r="I86" s="355">
        <v>0.36706095043693548</v>
      </c>
      <c r="J86" s="355">
        <v>8.9960137960197556E-2</v>
      </c>
      <c r="K86" s="355">
        <v>0.75518483258956703</v>
      </c>
      <c r="L86" s="355">
        <v>0.24481516741043297</v>
      </c>
      <c r="M86" s="533">
        <v>29.125163031824318</v>
      </c>
      <c r="N86" s="305">
        <v>0.40748747365650217</v>
      </c>
      <c r="O86" s="305">
        <v>2.552696826671196</v>
      </c>
      <c r="P86" s="533">
        <v>10.637704702030872</v>
      </c>
      <c r="Q86" s="534" t="s">
        <v>492</v>
      </c>
      <c r="R86" s="534" t="s">
        <v>493</v>
      </c>
      <c r="S86" s="534" t="s">
        <v>493</v>
      </c>
      <c r="T86" s="534" t="s">
        <v>493</v>
      </c>
      <c r="U86" s="535" t="s">
        <v>493</v>
      </c>
    </row>
    <row r="87" spans="1:21" x14ac:dyDescent="0.2">
      <c r="A87" s="33"/>
      <c r="B87" s="248" t="s">
        <v>163</v>
      </c>
      <c r="C87" s="53" t="s">
        <v>162</v>
      </c>
      <c r="D87" s="53" t="s">
        <v>2</v>
      </c>
      <c r="E87" s="109">
        <v>0.26214383516985068</v>
      </c>
      <c r="F87" s="109">
        <v>0.1212753471995827</v>
      </c>
      <c r="G87" s="355">
        <v>1.7017669687683382E-2</v>
      </c>
      <c r="H87" s="355">
        <v>2.5493903631740235E-2</v>
      </c>
      <c r="I87" s="355">
        <v>0.21043880811110385</v>
      </c>
      <c r="J87" s="355">
        <v>3.1590271891504207E-2</v>
      </c>
      <c r="K87" s="355">
        <v>0.92615896198735082</v>
      </c>
      <c r="L87" s="355">
        <v>7.3841038012649143E-2</v>
      </c>
      <c r="M87" s="533">
        <v>2.4855360181508792</v>
      </c>
      <c r="N87" s="305">
        <v>0.67669687683380064</v>
      </c>
      <c r="O87" s="305">
        <v>16.107387363891242</v>
      </c>
      <c r="P87" s="533">
        <v>1.5436565849730763</v>
      </c>
      <c r="Q87" s="534" t="s">
        <v>493</v>
      </c>
      <c r="R87" s="534" t="s">
        <v>492</v>
      </c>
      <c r="S87" s="534" t="s">
        <v>492</v>
      </c>
      <c r="T87" s="534" t="s">
        <v>492</v>
      </c>
      <c r="U87" s="535" t="s">
        <v>492</v>
      </c>
    </row>
    <row r="88" spans="1:21" x14ac:dyDescent="0.2">
      <c r="A88" s="33"/>
      <c r="B88" s="248" t="s">
        <v>165</v>
      </c>
      <c r="C88" s="53" t="s">
        <v>164</v>
      </c>
      <c r="D88" s="53" t="s">
        <v>2</v>
      </c>
      <c r="E88" s="109">
        <v>0.26089955849889623</v>
      </c>
      <c r="F88" s="109">
        <v>6.5735597806736448E-2</v>
      </c>
      <c r="G88" s="355">
        <v>1.8456704407890052E-2</v>
      </c>
      <c r="H88" s="355">
        <v>8.1935839920244963E-3</v>
      </c>
      <c r="I88" s="355">
        <v>0.20876059246599729</v>
      </c>
      <c r="J88" s="355">
        <v>5.3273873104037597E-2</v>
      </c>
      <c r="K88" s="355">
        <v>0.72549935911130103</v>
      </c>
      <c r="L88" s="355">
        <v>0.27450064088869902</v>
      </c>
      <c r="M88" s="533">
        <v>4.8113062098501072</v>
      </c>
      <c r="N88" s="305">
        <v>0.92306220180873033</v>
      </c>
      <c r="O88" s="305">
        <v>10.066198461867122</v>
      </c>
      <c r="P88" s="533">
        <v>1.786229320528822</v>
      </c>
      <c r="Q88" s="534" t="s">
        <v>492</v>
      </c>
      <c r="R88" s="534" t="s">
        <v>492</v>
      </c>
      <c r="S88" s="534" t="s">
        <v>492</v>
      </c>
      <c r="T88" s="534" t="s">
        <v>492</v>
      </c>
      <c r="U88" s="535" t="s">
        <v>492</v>
      </c>
    </row>
    <row r="89" spans="1:21" ht="15" thickBot="1" x14ac:dyDescent="0.25">
      <c r="A89" s="33"/>
      <c r="B89" s="249" t="s">
        <v>167</v>
      </c>
      <c r="C89" s="250" t="s">
        <v>166</v>
      </c>
      <c r="D89" s="250" t="s">
        <v>2</v>
      </c>
      <c r="E89" s="512">
        <v>0.27738757676930054</v>
      </c>
      <c r="F89" s="512">
        <v>7.6155146119286102E-2</v>
      </c>
      <c r="G89" s="386">
        <v>3.6053748814970532E-2</v>
      </c>
      <c r="H89" s="386">
        <v>1.2901364329582457E-3</v>
      </c>
      <c r="I89" s="386">
        <v>0.26923457400766665</v>
      </c>
      <c r="J89" s="386">
        <v>6.1275297803058404E-2</v>
      </c>
      <c r="K89" s="386">
        <v>0.84903754997732983</v>
      </c>
      <c r="L89" s="386">
        <v>0.15096245002267014</v>
      </c>
      <c r="M89" s="393">
        <v>6.2823035889999481</v>
      </c>
      <c r="N89" s="511">
        <v>0.42861794649849555</v>
      </c>
      <c r="O89" s="511">
        <v>8.1594740530068837</v>
      </c>
      <c r="P89" s="393">
        <v>2.9307449777122772</v>
      </c>
      <c r="Q89" s="537" t="s">
        <v>493</v>
      </c>
      <c r="R89" s="537" t="s">
        <v>492</v>
      </c>
      <c r="S89" s="537" t="s">
        <v>492</v>
      </c>
      <c r="T89" s="537" t="s">
        <v>492</v>
      </c>
      <c r="U89" s="538" t="s">
        <v>492</v>
      </c>
    </row>
    <row r="90" spans="1:21" x14ac:dyDescent="0.2">
      <c r="B90" s="519"/>
      <c r="C90" s="519"/>
      <c r="D90" s="519"/>
      <c r="E90" s="519"/>
      <c r="F90" s="519"/>
      <c r="G90" s="519"/>
      <c r="H90" s="519"/>
      <c r="I90" s="380"/>
      <c r="J90" s="519"/>
      <c r="K90" s="519"/>
      <c r="L90" s="519"/>
      <c r="M90" s="519"/>
      <c r="N90" s="519"/>
      <c r="O90" s="519"/>
      <c r="P90" s="519"/>
      <c r="Q90" s="519"/>
      <c r="R90" s="519"/>
      <c r="S90" s="519"/>
      <c r="T90" s="519"/>
      <c r="U90" s="519"/>
    </row>
    <row r="91" spans="1:21" ht="15" thickBot="1" x14ac:dyDescent="0.25">
      <c r="B91" s="519"/>
      <c r="C91" s="519"/>
      <c r="D91" s="519"/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19"/>
      <c r="S91" s="519"/>
      <c r="T91" s="519"/>
      <c r="U91" s="519"/>
    </row>
    <row r="92" spans="1:21" s="15" customFormat="1" ht="16" x14ac:dyDescent="0.2">
      <c r="A92" s="251"/>
      <c r="B92" s="390" t="s">
        <v>22</v>
      </c>
      <c r="C92" s="629" t="s">
        <v>193</v>
      </c>
      <c r="D92" s="630"/>
      <c r="E92" s="382">
        <v>0.22632073138789141</v>
      </c>
      <c r="F92" s="382">
        <v>6.7238623145736809E-2</v>
      </c>
      <c r="G92" s="382">
        <v>2.2508983162275665E-2</v>
      </c>
      <c r="H92" s="382">
        <v>2.272789517220535E-3</v>
      </c>
      <c r="I92" s="382">
        <v>0.21112516338197745</v>
      </c>
      <c r="J92" s="382">
        <v>4.3827670544200274E-2</v>
      </c>
      <c r="K92" s="382">
        <v>0.72125587223599552</v>
      </c>
      <c r="L92" s="382">
        <v>0.27874412776400453</v>
      </c>
      <c r="M92" s="539">
        <v>8.0484398209668839</v>
      </c>
      <c r="N92" s="539">
        <v>0.74265662791831666</v>
      </c>
      <c r="O92" s="539">
        <v>8.3852214637893105</v>
      </c>
      <c r="P92" s="539">
        <v>4.1913707894163545</v>
      </c>
      <c r="Q92" s="539"/>
      <c r="R92" s="530"/>
      <c r="S92" s="540"/>
      <c r="T92" s="540"/>
      <c r="U92" s="541"/>
    </row>
    <row r="93" spans="1:21" s="15" customFormat="1" ht="16" x14ac:dyDescent="0.2">
      <c r="A93" s="251"/>
      <c r="B93" s="391" t="s">
        <v>22</v>
      </c>
      <c r="C93" s="617" t="s">
        <v>169</v>
      </c>
      <c r="D93" s="631"/>
      <c r="E93" s="355">
        <v>0.17564436159087127</v>
      </c>
      <c r="F93" s="355">
        <v>5.0344415586073353E-2</v>
      </c>
      <c r="G93" s="355">
        <v>1.7084119908558393E-2</v>
      </c>
      <c r="H93" s="355">
        <v>5.9993183331923355E-4</v>
      </c>
      <c r="I93" s="355">
        <v>0.16137326239464755</v>
      </c>
      <c r="J93" s="355">
        <v>2.9940969438810441E-2</v>
      </c>
      <c r="K93" s="355">
        <v>0.67390922518707419</v>
      </c>
      <c r="L93" s="355">
        <v>0.17671212477007092</v>
      </c>
      <c r="M93" s="542">
        <v>4.6795403965482274</v>
      </c>
      <c r="N93" s="542">
        <v>0.44358329187228074</v>
      </c>
      <c r="O93" s="542">
        <v>4.9668244364779053</v>
      </c>
      <c r="P93" s="542">
        <v>1.9235986310574924</v>
      </c>
      <c r="Q93" s="542"/>
      <c r="R93" s="533"/>
      <c r="S93"/>
      <c r="T93"/>
      <c r="U93" s="543"/>
    </row>
    <row r="94" spans="1:21" s="15" customFormat="1" ht="16" x14ac:dyDescent="0.2">
      <c r="A94" s="251"/>
      <c r="B94" s="391" t="s">
        <v>22</v>
      </c>
      <c r="C94" s="617" t="s">
        <v>170</v>
      </c>
      <c r="D94" s="631"/>
      <c r="E94" s="355">
        <v>0.2201428428368537</v>
      </c>
      <c r="F94" s="355">
        <v>6.429136837732613E-2</v>
      </c>
      <c r="G94" s="355">
        <v>1.9962526757449202E-2</v>
      </c>
      <c r="H94" s="355">
        <v>1.3446484683280135E-3</v>
      </c>
      <c r="I94" s="355">
        <v>0.20875519608768434</v>
      </c>
      <c r="J94" s="355">
        <v>4.1840163976973002E-2</v>
      </c>
      <c r="K94" s="355">
        <v>0.75347946320152948</v>
      </c>
      <c r="L94" s="355">
        <v>0.24652053679847052</v>
      </c>
      <c r="M94" s="542">
        <v>6.7317345068518364</v>
      </c>
      <c r="N94" s="542">
        <v>0.63358402560988147</v>
      </c>
      <c r="O94" s="542">
        <v>6.8097632737112992</v>
      </c>
      <c r="P94" s="542">
        <v>3.1275348049884273</v>
      </c>
      <c r="Q94" s="542"/>
      <c r="R94" s="533"/>
      <c r="S94"/>
      <c r="T94"/>
      <c r="U94" s="543"/>
    </row>
    <row r="95" spans="1:21" s="15" customFormat="1" ht="17" thickBot="1" x14ac:dyDescent="0.25">
      <c r="A95" s="251"/>
      <c r="B95" s="392" t="s">
        <v>22</v>
      </c>
      <c r="C95" s="632" t="s">
        <v>171</v>
      </c>
      <c r="D95" s="633"/>
      <c r="E95" s="386">
        <v>0.27000559363473331</v>
      </c>
      <c r="F95" s="386">
        <v>8.0164735478849253E-2</v>
      </c>
      <c r="G95" s="386">
        <v>2.9649181194113496E-2</v>
      </c>
      <c r="H95" s="386">
        <v>2.6644979321087023E-3</v>
      </c>
      <c r="I95" s="386">
        <v>0.25116246488107319</v>
      </c>
      <c r="J95" s="386">
        <v>5.3820436287066314E-2</v>
      </c>
      <c r="K95" s="386">
        <v>0.82328787522992908</v>
      </c>
      <c r="L95" s="386">
        <v>0.32609077481292581</v>
      </c>
      <c r="M95" s="544">
        <v>9.4956744045050652</v>
      </c>
      <c r="N95" s="544">
        <v>0.84829158652448644</v>
      </c>
      <c r="O95" s="544">
        <v>9.8812817545232221</v>
      </c>
      <c r="P95" s="544">
        <v>4.8869130065680713</v>
      </c>
      <c r="Q95" s="544"/>
      <c r="R95" s="393"/>
      <c r="S95" s="545"/>
      <c r="T95" s="545"/>
      <c r="U95" s="546"/>
    </row>
  </sheetData>
  <autoFilter ref="B6:U7" xr:uid="{DE54848F-02F1-4440-AF68-91FAF2536811}"/>
  <mergeCells count="11">
    <mergeCell ref="C92:D92"/>
    <mergeCell ref="C93:D93"/>
    <mergeCell ref="C94:D94"/>
    <mergeCell ref="C95:D95"/>
    <mergeCell ref="G1:L2"/>
    <mergeCell ref="G3:L4"/>
    <mergeCell ref="R5:U5"/>
    <mergeCell ref="R6:R7"/>
    <mergeCell ref="S6:S7"/>
    <mergeCell ref="T6:T7"/>
    <mergeCell ref="U6:U7"/>
  </mergeCells>
  <pageMargins left="0.7" right="0.7" top="0.75" bottom="0.75" header="0.3" footer="0.3"/>
  <pageSetup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4"/>
  <sheetViews>
    <sheetView workbookViewId="0">
      <pane xSplit="3" ySplit="5" topLeftCell="E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0.83203125" defaultRowHeight="13" x14ac:dyDescent="0.15"/>
  <cols>
    <col min="1" max="2" width="10.83203125" style="15"/>
    <col min="3" max="3" width="40.5" style="15" customWidth="1"/>
    <col min="4" max="4" width="14.83203125" style="15" customWidth="1"/>
    <col min="5" max="7" width="10.83203125" style="15"/>
    <col min="8" max="8" width="15" style="15" customWidth="1"/>
    <col min="9" max="10" width="10.83203125" style="15"/>
    <col min="11" max="11" width="15.83203125" style="15" customWidth="1"/>
    <col min="12" max="12" width="10.83203125" style="15"/>
    <col min="13" max="13" width="12.1640625" style="15" customWidth="1"/>
    <col min="14" max="14" width="12.33203125" style="15" customWidth="1"/>
    <col min="15" max="15" width="12.5" style="15" customWidth="1"/>
    <col min="16" max="16" width="10.83203125" style="15"/>
    <col min="17" max="17" width="13" style="15" customWidth="1"/>
    <col min="18" max="16384" width="10.83203125" style="15"/>
  </cols>
  <sheetData>
    <row r="1" spans="2:17" ht="17.25" customHeight="1" x14ac:dyDescent="0.25">
      <c r="B1" s="190"/>
      <c r="C1" s="190"/>
      <c r="D1" s="190"/>
      <c r="E1" s="190"/>
      <c r="F1" s="190"/>
      <c r="G1" s="190"/>
    </row>
    <row r="2" spans="2:17" ht="15" customHeight="1" x14ac:dyDescent="0.25">
      <c r="B2" s="190"/>
      <c r="C2" s="190"/>
      <c r="D2" s="605" t="s">
        <v>397</v>
      </c>
      <c r="E2" s="605"/>
      <c r="F2" s="605"/>
      <c r="G2" s="605"/>
      <c r="H2" s="605"/>
      <c r="I2" s="605"/>
      <c r="J2" s="605"/>
      <c r="K2" s="221"/>
      <c r="L2" s="221"/>
      <c r="M2" s="2"/>
      <c r="N2" s="222"/>
      <c r="O2" s="222"/>
      <c r="P2" s="8"/>
    </row>
    <row r="3" spans="2:17" ht="15" customHeight="1" x14ac:dyDescent="0.3">
      <c r="B3" s="190"/>
      <c r="C3" s="190"/>
      <c r="D3" s="634" t="s">
        <v>398</v>
      </c>
      <c r="E3" s="634"/>
      <c r="F3" s="634"/>
      <c r="G3" s="634"/>
      <c r="H3" s="634"/>
      <c r="I3" s="634"/>
      <c r="J3" s="634"/>
      <c r="K3" s="223"/>
      <c r="L3" s="223"/>
      <c r="M3" s="207"/>
      <c r="N3" s="224"/>
      <c r="O3" s="224"/>
      <c r="P3" s="211"/>
      <c r="Q3" s="6" t="s">
        <v>173</v>
      </c>
    </row>
    <row r="4" spans="2:17" ht="43" customHeight="1" thickBot="1" x14ac:dyDescent="0.35">
      <c r="B4" s="190"/>
      <c r="C4" s="190"/>
      <c r="D4" s="635"/>
      <c r="E4" s="635"/>
      <c r="F4" s="635"/>
      <c r="G4" s="635"/>
      <c r="H4" s="635"/>
      <c r="I4" s="635"/>
      <c r="J4" s="635"/>
      <c r="K4" s="223"/>
      <c r="L4" s="223"/>
      <c r="M4" s="207"/>
      <c r="N4" s="224"/>
      <c r="O4" s="224"/>
      <c r="P4" s="211"/>
      <c r="Q4" s="9" t="s">
        <v>192</v>
      </c>
    </row>
    <row r="5" spans="2:17" ht="71" customHeight="1" thickBot="1" x14ac:dyDescent="0.2">
      <c r="B5" s="396" t="s">
        <v>332</v>
      </c>
      <c r="C5" s="397" t="s">
        <v>324</v>
      </c>
      <c r="D5" s="397" t="s">
        <v>333</v>
      </c>
      <c r="E5" s="397" t="s">
        <v>399</v>
      </c>
      <c r="F5" s="397" t="s">
        <v>400</v>
      </c>
      <c r="G5" s="397" t="s">
        <v>401</v>
      </c>
      <c r="H5" s="397" t="s">
        <v>402</v>
      </c>
      <c r="I5" s="397" t="s">
        <v>403</v>
      </c>
      <c r="J5" s="397" t="s">
        <v>404</v>
      </c>
      <c r="K5" s="397" t="s">
        <v>405</v>
      </c>
      <c r="L5" s="397" t="s">
        <v>406</v>
      </c>
      <c r="M5" s="397" t="s">
        <v>407</v>
      </c>
      <c r="N5" s="397" t="s">
        <v>408</v>
      </c>
      <c r="O5" s="397" t="s">
        <v>409</v>
      </c>
      <c r="P5" s="397" t="s">
        <v>410</v>
      </c>
      <c r="Q5" s="398" t="s">
        <v>411</v>
      </c>
    </row>
    <row r="6" spans="2:17" ht="14" x14ac:dyDescent="0.2">
      <c r="B6" s="246" t="s">
        <v>1</v>
      </c>
      <c r="C6" s="247" t="s">
        <v>0</v>
      </c>
      <c r="D6" s="247" t="s">
        <v>2</v>
      </c>
      <c r="E6" s="291">
        <v>52964</v>
      </c>
      <c r="F6" s="291">
        <v>50983</v>
      </c>
      <c r="G6" s="291">
        <v>103947</v>
      </c>
      <c r="H6" s="293">
        <v>0.64140269999999999</v>
      </c>
      <c r="I6" s="291">
        <v>355892</v>
      </c>
      <c r="J6" s="383">
        <v>2.156960429583568</v>
      </c>
      <c r="K6" s="291">
        <v>261</v>
      </c>
      <c r="L6" s="291">
        <v>3146</v>
      </c>
      <c r="M6" s="291">
        <v>37767</v>
      </c>
      <c r="N6" s="399">
        <v>0.22889507081946944</v>
      </c>
      <c r="O6" s="291">
        <v>581.03076999999996</v>
      </c>
      <c r="P6" s="291">
        <v>269</v>
      </c>
      <c r="Q6" s="320">
        <v>98</v>
      </c>
    </row>
    <row r="7" spans="2:17" ht="14" x14ac:dyDescent="0.2">
      <c r="B7" s="248" t="s">
        <v>4</v>
      </c>
      <c r="C7" s="53" t="s">
        <v>3</v>
      </c>
      <c r="D7" s="53" t="s">
        <v>5</v>
      </c>
      <c r="E7" s="295">
        <v>29953</v>
      </c>
      <c r="F7" s="295">
        <v>7222</v>
      </c>
      <c r="G7" s="295">
        <v>37175</v>
      </c>
      <c r="H7" s="85">
        <v>0.48561130000000002</v>
      </c>
      <c r="I7" s="295">
        <v>97791</v>
      </c>
      <c r="J7" s="54">
        <v>1.2908169326416663</v>
      </c>
      <c r="K7" s="295">
        <v>285</v>
      </c>
      <c r="L7" s="295">
        <v>1957</v>
      </c>
      <c r="M7" s="295">
        <v>31879</v>
      </c>
      <c r="N7" s="400">
        <v>0.42079488905608575</v>
      </c>
      <c r="O7" s="295">
        <v>1328.2916700000001</v>
      </c>
      <c r="P7" s="295">
        <v>0</v>
      </c>
      <c r="Q7" s="321">
        <v>0</v>
      </c>
    </row>
    <row r="8" spans="2:17" ht="14" x14ac:dyDescent="0.2">
      <c r="B8" s="248" t="s">
        <v>7</v>
      </c>
      <c r="C8" s="53" t="s">
        <v>6</v>
      </c>
      <c r="D8" s="53" t="s">
        <v>2</v>
      </c>
      <c r="E8" s="295">
        <v>6640</v>
      </c>
      <c r="F8" s="295">
        <v>2346</v>
      </c>
      <c r="G8" s="295">
        <v>8986</v>
      </c>
      <c r="H8" s="85">
        <v>0.23407140000000001</v>
      </c>
      <c r="I8" s="295">
        <v>45165</v>
      </c>
      <c r="J8" s="54">
        <v>1.1772755708476697</v>
      </c>
      <c r="K8" s="53" t="s">
        <v>494</v>
      </c>
      <c r="L8" s="53" t="s">
        <v>494</v>
      </c>
      <c r="M8" s="295">
        <v>1800</v>
      </c>
      <c r="N8" s="400">
        <v>4.6918986549890525E-2</v>
      </c>
      <c r="O8" s="295">
        <v>155.17241000000001</v>
      </c>
      <c r="P8" s="295">
        <v>3815</v>
      </c>
      <c r="Q8" s="321">
        <v>3764</v>
      </c>
    </row>
    <row r="9" spans="2:17" ht="14" x14ac:dyDescent="0.2">
      <c r="B9" s="248" t="s">
        <v>9</v>
      </c>
      <c r="C9" s="53" t="s">
        <v>8</v>
      </c>
      <c r="D9" s="53" t="s">
        <v>5</v>
      </c>
      <c r="E9" s="295">
        <v>31242</v>
      </c>
      <c r="F9" s="295">
        <v>29517</v>
      </c>
      <c r="G9" s="295">
        <v>60759</v>
      </c>
      <c r="H9" s="85">
        <v>0.39173069999999999</v>
      </c>
      <c r="I9" s="295">
        <v>285567</v>
      </c>
      <c r="J9" s="54">
        <v>1.8433429298080275</v>
      </c>
      <c r="K9" s="295">
        <v>1740</v>
      </c>
      <c r="L9" s="295">
        <v>8035</v>
      </c>
      <c r="M9" s="295">
        <v>24492</v>
      </c>
      <c r="N9" s="400">
        <v>0.15809654139609342</v>
      </c>
      <c r="O9" s="295">
        <v>492.10368</v>
      </c>
      <c r="P9" s="295">
        <v>27466</v>
      </c>
      <c r="Q9" s="321">
        <v>16729</v>
      </c>
    </row>
    <row r="10" spans="2:17" ht="14" x14ac:dyDescent="0.2">
      <c r="B10" s="248" t="s">
        <v>11</v>
      </c>
      <c r="C10" s="53" t="s">
        <v>10</v>
      </c>
      <c r="D10" s="53" t="s">
        <v>5</v>
      </c>
      <c r="E10" s="295">
        <v>34274</v>
      </c>
      <c r="F10" s="295">
        <v>8055</v>
      </c>
      <c r="G10" s="295">
        <v>42329</v>
      </c>
      <c r="H10" s="85">
        <v>0.82176280000000002</v>
      </c>
      <c r="I10" s="295">
        <v>61995</v>
      </c>
      <c r="J10" s="54">
        <v>1.1931293302540416</v>
      </c>
      <c r="K10" s="295">
        <v>763</v>
      </c>
      <c r="L10" s="295">
        <v>3989</v>
      </c>
      <c r="M10" s="295">
        <v>29875</v>
      </c>
      <c r="N10" s="400">
        <v>0.57496150885296382</v>
      </c>
      <c r="O10" s="295">
        <v>1357.9545499999999</v>
      </c>
      <c r="P10" s="295">
        <v>0</v>
      </c>
      <c r="Q10" s="321">
        <v>0</v>
      </c>
    </row>
    <row r="11" spans="2:17" ht="14" x14ac:dyDescent="0.2">
      <c r="B11" s="248" t="s">
        <v>13</v>
      </c>
      <c r="C11" s="53" t="s">
        <v>12</v>
      </c>
      <c r="D11" s="53" t="s">
        <v>5</v>
      </c>
      <c r="E11" s="295">
        <v>6897</v>
      </c>
      <c r="F11" s="295">
        <v>14162</v>
      </c>
      <c r="G11" s="295">
        <v>21059</v>
      </c>
      <c r="H11" s="85">
        <v>0.31515070000000001</v>
      </c>
      <c r="I11" s="295">
        <v>70274</v>
      </c>
      <c r="J11" s="54">
        <v>1.0600355989984012</v>
      </c>
      <c r="K11" s="295">
        <v>65</v>
      </c>
      <c r="L11" s="295">
        <v>683</v>
      </c>
      <c r="M11" s="295">
        <v>7220</v>
      </c>
      <c r="N11" s="400">
        <v>0.10890880019307932</v>
      </c>
      <c r="O11" s="295">
        <v>398.89503000000002</v>
      </c>
      <c r="P11" s="295">
        <v>3391</v>
      </c>
      <c r="Q11" s="321">
        <v>4103</v>
      </c>
    </row>
    <row r="12" spans="2:17" ht="14" x14ac:dyDescent="0.2">
      <c r="B12" s="248" t="s">
        <v>15</v>
      </c>
      <c r="C12" s="53" t="s">
        <v>14</v>
      </c>
      <c r="D12" s="53" t="s">
        <v>2</v>
      </c>
      <c r="E12" s="295">
        <v>3397</v>
      </c>
      <c r="F12" s="295">
        <v>6393</v>
      </c>
      <c r="G12" s="295">
        <v>9790</v>
      </c>
      <c r="H12" s="85">
        <v>0.28543940000000001</v>
      </c>
      <c r="I12" s="295">
        <v>21651</v>
      </c>
      <c r="J12" s="54">
        <v>0.62802030456852787</v>
      </c>
      <c r="K12" s="295">
        <v>66</v>
      </c>
      <c r="L12" s="295">
        <v>614</v>
      </c>
      <c r="M12" s="295">
        <v>2827</v>
      </c>
      <c r="N12" s="400">
        <v>8.2001450326323416E-2</v>
      </c>
      <c r="O12" s="295">
        <v>275.53606000000002</v>
      </c>
      <c r="P12" s="295">
        <v>3374</v>
      </c>
      <c r="Q12" s="321">
        <v>2444</v>
      </c>
    </row>
    <row r="13" spans="2:17" ht="14" x14ac:dyDescent="0.2">
      <c r="B13" s="248" t="s">
        <v>16</v>
      </c>
      <c r="C13" s="53" t="s">
        <v>17</v>
      </c>
      <c r="D13" s="53" t="s">
        <v>2</v>
      </c>
      <c r="E13" s="295">
        <v>24292</v>
      </c>
      <c r="F13" s="295">
        <v>35051</v>
      </c>
      <c r="G13" s="295">
        <v>59343</v>
      </c>
      <c r="H13" s="85">
        <v>0.66046009999999999</v>
      </c>
      <c r="I13" s="295">
        <v>110458</v>
      </c>
      <c r="J13" s="54">
        <v>1.2158282883874518</v>
      </c>
      <c r="K13" s="295">
        <v>437</v>
      </c>
      <c r="L13" s="295">
        <v>14171</v>
      </c>
      <c r="M13" s="295">
        <v>15331</v>
      </c>
      <c r="N13" s="400">
        <v>0.16875068794716566</v>
      </c>
      <c r="O13" s="295">
        <v>564.67772000000002</v>
      </c>
      <c r="P13" s="295">
        <v>4027</v>
      </c>
      <c r="Q13" s="321">
        <v>9612</v>
      </c>
    </row>
    <row r="14" spans="2:17" ht="14" x14ac:dyDescent="0.2">
      <c r="B14" s="248" t="s">
        <v>19</v>
      </c>
      <c r="C14" s="53" t="s">
        <v>18</v>
      </c>
      <c r="D14" s="53" t="s">
        <v>2</v>
      </c>
      <c r="E14" s="295">
        <v>48419</v>
      </c>
      <c r="F14" s="295">
        <v>10101</v>
      </c>
      <c r="G14" s="295">
        <v>58520</v>
      </c>
      <c r="H14" s="85">
        <v>0.42989579999999999</v>
      </c>
      <c r="I14" s="295">
        <v>281023</v>
      </c>
      <c r="J14" s="54">
        <v>1.9628760416011846</v>
      </c>
      <c r="K14" s="53" t="s">
        <v>494</v>
      </c>
      <c r="L14" s="53" t="s">
        <v>494</v>
      </c>
      <c r="M14" s="295">
        <v>55277</v>
      </c>
      <c r="N14" s="400">
        <v>0.38609615209996578</v>
      </c>
      <c r="O14" s="295">
        <v>3251.58824</v>
      </c>
      <c r="P14" s="295">
        <v>27</v>
      </c>
      <c r="Q14" s="321">
        <v>324</v>
      </c>
    </row>
    <row r="15" spans="2:17" ht="14" x14ac:dyDescent="0.2">
      <c r="B15" s="248" t="s">
        <v>21</v>
      </c>
      <c r="C15" s="53" t="s">
        <v>20</v>
      </c>
      <c r="D15" s="53" t="s">
        <v>2</v>
      </c>
      <c r="E15" s="295">
        <v>84182</v>
      </c>
      <c r="F15" s="295">
        <v>43693</v>
      </c>
      <c r="G15" s="295">
        <v>127875</v>
      </c>
      <c r="H15" s="85">
        <v>0.48717440000000001</v>
      </c>
      <c r="I15" s="295">
        <v>707492</v>
      </c>
      <c r="J15" s="54">
        <v>2.6935760815353746</v>
      </c>
      <c r="K15" s="295">
        <v>518</v>
      </c>
      <c r="L15" s="295">
        <v>14700</v>
      </c>
      <c r="M15" s="295">
        <v>89914</v>
      </c>
      <c r="N15" s="400">
        <v>0.34232217437818618</v>
      </c>
      <c r="O15" s="295">
        <v>1350.6684700000001</v>
      </c>
      <c r="P15" s="295">
        <v>50402</v>
      </c>
      <c r="Q15" s="321">
        <v>33430</v>
      </c>
    </row>
    <row r="16" spans="2:17" ht="14" x14ac:dyDescent="0.2">
      <c r="B16" s="248" t="s">
        <v>24</v>
      </c>
      <c r="C16" s="53" t="s">
        <v>23</v>
      </c>
      <c r="D16" s="53" t="s">
        <v>2</v>
      </c>
      <c r="E16" s="295">
        <v>53247</v>
      </c>
      <c r="F16" s="295">
        <v>17993</v>
      </c>
      <c r="G16" s="295">
        <v>71240</v>
      </c>
      <c r="H16" s="85">
        <v>0.77875799999999995</v>
      </c>
      <c r="I16" s="295">
        <v>80049</v>
      </c>
      <c r="J16" s="54">
        <v>0.87405959621327101</v>
      </c>
      <c r="K16" s="295">
        <v>189</v>
      </c>
      <c r="L16" s="295">
        <v>1430</v>
      </c>
      <c r="M16" s="295">
        <v>18500</v>
      </c>
      <c r="N16" s="400">
        <v>0.20200255505934508</v>
      </c>
      <c r="O16" s="295">
        <v>772.44259</v>
      </c>
      <c r="P16" s="295">
        <v>139</v>
      </c>
      <c r="Q16" s="321">
        <v>191</v>
      </c>
    </row>
    <row r="17" spans="2:17" ht="14" x14ac:dyDescent="0.2">
      <c r="B17" s="248" t="s">
        <v>26</v>
      </c>
      <c r="C17" s="53" t="s">
        <v>25</v>
      </c>
      <c r="D17" s="53" t="s">
        <v>2</v>
      </c>
      <c r="E17" s="295">
        <v>87223</v>
      </c>
      <c r="F17" s="295">
        <v>24176</v>
      </c>
      <c r="G17" s="295">
        <v>111399</v>
      </c>
      <c r="H17" s="85">
        <v>0.53223799999999999</v>
      </c>
      <c r="I17" s="295">
        <v>246953</v>
      </c>
      <c r="J17" s="54">
        <v>1.157827371184772</v>
      </c>
      <c r="K17" s="295">
        <v>110</v>
      </c>
      <c r="L17" s="295">
        <v>1685</v>
      </c>
      <c r="M17" s="295">
        <v>48884</v>
      </c>
      <c r="N17" s="400">
        <v>0.22919030428055698</v>
      </c>
      <c r="O17" s="295">
        <v>928.47104000000002</v>
      </c>
      <c r="P17" s="295">
        <v>267</v>
      </c>
      <c r="Q17" s="321">
        <v>164</v>
      </c>
    </row>
    <row r="18" spans="2:17" ht="14" x14ac:dyDescent="0.2">
      <c r="B18" s="248" t="s">
        <v>28</v>
      </c>
      <c r="C18" s="53" t="s">
        <v>27</v>
      </c>
      <c r="D18" s="53" t="s">
        <v>2</v>
      </c>
      <c r="E18" s="295">
        <v>14503</v>
      </c>
      <c r="F18" s="295">
        <v>3797</v>
      </c>
      <c r="G18" s="295">
        <v>18300</v>
      </c>
      <c r="H18" s="85">
        <v>0.2189624</v>
      </c>
      <c r="I18" s="295">
        <v>199274</v>
      </c>
      <c r="J18" s="54">
        <v>2.378283545572808</v>
      </c>
      <c r="K18" s="53" t="s">
        <v>494</v>
      </c>
      <c r="L18" s="53" t="s">
        <v>494</v>
      </c>
      <c r="M18" s="295">
        <v>48409</v>
      </c>
      <c r="N18" s="400">
        <v>0.5777488691833057</v>
      </c>
      <c r="O18" s="295">
        <v>2547.84211</v>
      </c>
      <c r="P18" s="295">
        <v>8577</v>
      </c>
      <c r="Q18" s="321">
        <v>12050</v>
      </c>
    </row>
    <row r="19" spans="2:17" ht="14" x14ac:dyDescent="0.2">
      <c r="B19" s="248" t="s">
        <v>30</v>
      </c>
      <c r="C19" s="53" t="s">
        <v>29</v>
      </c>
      <c r="D19" s="53" t="s">
        <v>2</v>
      </c>
      <c r="E19" s="295">
        <v>3668</v>
      </c>
      <c r="F19" s="295">
        <v>1270</v>
      </c>
      <c r="G19" s="295">
        <v>4938</v>
      </c>
      <c r="H19" s="85">
        <v>0.2118495</v>
      </c>
      <c r="I19" s="295">
        <v>52066</v>
      </c>
      <c r="J19" s="54">
        <v>2.2209614810391161</v>
      </c>
      <c r="K19" s="295">
        <v>281</v>
      </c>
      <c r="L19" s="295">
        <v>2068</v>
      </c>
      <c r="M19" s="295">
        <v>4323</v>
      </c>
      <c r="N19" s="400">
        <v>0.18440472635754809</v>
      </c>
      <c r="O19" s="295">
        <v>638.55244000000005</v>
      </c>
      <c r="P19" s="295">
        <v>933</v>
      </c>
      <c r="Q19" s="321">
        <v>2376</v>
      </c>
    </row>
    <row r="20" spans="2:17" ht="14" x14ac:dyDescent="0.2">
      <c r="B20" s="248" t="s">
        <v>32</v>
      </c>
      <c r="C20" s="53" t="s">
        <v>31</v>
      </c>
      <c r="D20" s="53" t="s">
        <v>2</v>
      </c>
      <c r="E20" s="295">
        <v>83612</v>
      </c>
      <c r="F20" s="295">
        <v>13241</v>
      </c>
      <c r="G20" s="295">
        <v>96853</v>
      </c>
      <c r="H20" s="85">
        <v>0.82679290000000005</v>
      </c>
      <c r="I20" s="295">
        <v>262932</v>
      </c>
      <c r="J20" s="54">
        <v>2.2223799984785861</v>
      </c>
      <c r="K20" s="295">
        <v>216</v>
      </c>
      <c r="L20" s="295">
        <v>5240</v>
      </c>
      <c r="M20" s="295">
        <v>49246</v>
      </c>
      <c r="N20" s="400">
        <v>0.4162419386194014</v>
      </c>
      <c r="O20" s="295">
        <v>1375.5865899999999</v>
      </c>
      <c r="P20" s="295">
        <v>0</v>
      </c>
      <c r="Q20" s="321">
        <v>283</v>
      </c>
    </row>
    <row r="21" spans="2:17" ht="14" x14ac:dyDescent="0.2">
      <c r="B21" s="248" t="s">
        <v>34</v>
      </c>
      <c r="C21" s="53" t="s">
        <v>33</v>
      </c>
      <c r="D21" s="53" t="s">
        <v>35</v>
      </c>
      <c r="E21" s="295">
        <v>45150</v>
      </c>
      <c r="F21" s="295">
        <v>17879</v>
      </c>
      <c r="G21" s="295">
        <v>63029</v>
      </c>
      <c r="H21" s="85">
        <v>0.99764160000000002</v>
      </c>
      <c r="I21" s="295">
        <v>392233</v>
      </c>
      <c r="J21" s="54">
        <v>6.1634060874620911</v>
      </c>
      <c r="K21" s="295">
        <v>1394</v>
      </c>
      <c r="L21" s="53" t="s">
        <v>494</v>
      </c>
      <c r="M21" s="295">
        <v>-1</v>
      </c>
      <c r="N21" s="400">
        <v>-1.5713634720847279E-5</v>
      </c>
      <c r="O21" s="295"/>
      <c r="P21" s="295">
        <v>0</v>
      </c>
      <c r="Q21" s="321">
        <v>0</v>
      </c>
    </row>
    <row r="22" spans="2:17" ht="14" x14ac:dyDescent="0.2">
      <c r="B22" s="248" t="s">
        <v>37</v>
      </c>
      <c r="C22" s="53" t="s">
        <v>36</v>
      </c>
      <c r="D22" s="53" t="s">
        <v>2</v>
      </c>
      <c r="E22" s="295">
        <v>724226</v>
      </c>
      <c r="F22" s="295">
        <v>393176</v>
      </c>
      <c r="G22" s="295">
        <v>1117402</v>
      </c>
      <c r="H22" s="85">
        <v>1.0216639000000001</v>
      </c>
      <c r="I22" s="295">
        <v>2565740</v>
      </c>
      <c r="J22" s="54">
        <v>2.3328196245834638</v>
      </c>
      <c r="K22" s="53" t="s">
        <v>494</v>
      </c>
      <c r="L22" s="53" t="s">
        <v>494</v>
      </c>
      <c r="M22" s="295">
        <v>1546311</v>
      </c>
      <c r="N22" s="400">
        <v>1.4059353818037996</v>
      </c>
      <c r="O22" s="295">
        <v>3813.34402</v>
      </c>
      <c r="P22" s="295">
        <v>2063</v>
      </c>
      <c r="Q22" s="321">
        <v>1491</v>
      </c>
    </row>
    <row r="23" spans="2:17" ht="14" x14ac:dyDescent="0.2">
      <c r="B23" s="248" t="s">
        <v>39</v>
      </c>
      <c r="C23" s="53" t="s">
        <v>38</v>
      </c>
      <c r="D23" s="53" t="s">
        <v>2</v>
      </c>
      <c r="E23" s="295">
        <v>23958</v>
      </c>
      <c r="F23" s="295">
        <v>13059</v>
      </c>
      <c r="G23" s="295">
        <v>37017</v>
      </c>
      <c r="H23" s="85">
        <v>0.4969325</v>
      </c>
      <c r="I23" s="295">
        <v>118890</v>
      </c>
      <c r="J23" s="54">
        <v>1.5704378838914206</v>
      </c>
      <c r="K23" s="295">
        <v>272</v>
      </c>
      <c r="L23" s="295">
        <v>3959</v>
      </c>
      <c r="M23" s="295">
        <v>22606</v>
      </c>
      <c r="N23" s="400">
        <v>0.29860643286440791</v>
      </c>
      <c r="O23" s="295">
        <v>1291.77143</v>
      </c>
      <c r="P23" s="295">
        <v>0</v>
      </c>
      <c r="Q23" s="321">
        <v>161</v>
      </c>
    </row>
    <row r="24" spans="2:17" ht="14" x14ac:dyDescent="0.2">
      <c r="B24" s="248" t="s">
        <v>41</v>
      </c>
      <c r="C24" s="53" t="s">
        <v>40</v>
      </c>
      <c r="D24" s="53" t="s">
        <v>2</v>
      </c>
      <c r="E24" s="295">
        <v>14305</v>
      </c>
      <c r="F24" s="295">
        <v>22415</v>
      </c>
      <c r="G24" s="295">
        <v>36720</v>
      </c>
      <c r="H24" s="85">
        <v>0.41271409999999997</v>
      </c>
      <c r="I24" s="295">
        <v>94072</v>
      </c>
      <c r="J24" s="54">
        <v>1.0429268292682927</v>
      </c>
      <c r="K24" s="295">
        <v>511</v>
      </c>
      <c r="L24" s="295">
        <v>7288</v>
      </c>
      <c r="M24" s="295">
        <v>38302</v>
      </c>
      <c r="N24" s="400">
        <v>0.4246341463414634</v>
      </c>
      <c r="O24" s="295">
        <v>2098.7397299999998</v>
      </c>
      <c r="P24" s="295">
        <v>4254</v>
      </c>
      <c r="Q24" s="321">
        <v>6975</v>
      </c>
    </row>
    <row r="25" spans="2:17" ht="14" x14ac:dyDescent="0.2">
      <c r="B25" s="248" t="s">
        <v>43</v>
      </c>
      <c r="C25" s="53" t="s">
        <v>42</v>
      </c>
      <c r="D25" s="53" t="s">
        <v>2</v>
      </c>
      <c r="E25" s="295">
        <v>32742</v>
      </c>
      <c r="F25" s="295">
        <v>12129</v>
      </c>
      <c r="G25" s="295">
        <v>44871</v>
      </c>
      <c r="H25" s="85">
        <v>0.79410670000000005</v>
      </c>
      <c r="I25" s="295">
        <v>55755</v>
      </c>
      <c r="J25" s="54">
        <v>0.9912528668195637</v>
      </c>
      <c r="K25" s="295">
        <v>47</v>
      </c>
      <c r="L25" s="295">
        <v>352</v>
      </c>
      <c r="M25" s="295">
        <v>24166</v>
      </c>
      <c r="N25" s="400">
        <v>0.42964069194801502</v>
      </c>
      <c r="O25" s="295">
        <v>1011.12971</v>
      </c>
      <c r="P25" s="295">
        <v>55</v>
      </c>
      <c r="Q25" s="321">
        <v>14</v>
      </c>
    </row>
    <row r="26" spans="2:17" ht="14" x14ac:dyDescent="0.2">
      <c r="B26" s="248" t="s">
        <v>45</v>
      </c>
      <c r="C26" s="53" t="s">
        <v>44</v>
      </c>
      <c r="D26" s="53" t="s">
        <v>5</v>
      </c>
      <c r="E26" s="295">
        <v>52804</v>
      </c>
      <c r="F26" s="295">
        <v>24531</v>
      </c>
      <c r="G26" s="295">
        <v>77335</v>
      </c>
      <c r="H26" s="85">
        <v>0.41253909999999999</v>
      </c>
      <c r="I26" s="295">
        <v>372120</v>
      </c>
      <c r="J26" s="54">
        <v>1.9871729831625378</v>
      </c>
      <c r="K26" s="295">
        <v>787</v>
      </c>
      <c r="L26" s="295">
        <v>4426</v>
      </c>
      <c r="M26" s="295">
        <v>74229</v>
      </c>
      <c r="N26" s="400">
        <v>0.39639326928725149</v>
      </c>
      <c r="O26" s="295">
        <v>1157.4770000000001</v>
      </c>
      <c r="P26" s="295">
        <v>92</v>
      </c>
      <c r="Q26" s="321">
        <v>91</v>
      </c>
    </row>
    <row r="27" spans="2:17" ht="14" x14ac:dyDescent="0.2">
      <c r="B27" s="248" t="s">
        <v>47</v>
      </c>
      <c r="C27" s="53" t="s">
        <v>46</v>
      </c>
      <c r="D27" s="53" t="s">
        <v>2</v>
      </c>
      <c r="E27" s="295">
        <v>85793</v>
      </c>
      <c r="F27" s="295">
        <v>24693</v>
      </c>
      <c r="G27" s="295">
        <v>110486</v>
      </c>
      <c r="H27" s="85">
        <v>0.33574310000000002</v>
      </c>
      <c r="I27" s="295">
        <v>681568</v>
      </c>
      <c r="J27" s="54">
        <v>2.0504945967411969</v>
      </c>
      <c r="K27" s="295">
        <v>5990</v>
      </c>
      <c r="L27" s="295">
        <v>47581</v>
      </c>
      <c r="M27" s="295">
        <v>129668</v>
      </c>
      <c r="N27" s="400">
        <v>0.39010565837926303</v>
      </c>
      <c r="O27" s="295">
        <v>841.72671000000003</v>
      </c>
      <c r="P27" s="295">
        <v>30236</v>
      </c>
      <c r="Q27" s="321">
        <v>34574</v>
      </c>
    </row>
    <row r="28" spans="2:17" ht="14" x14ac:dyDescent="0.2">
      <c r="B28" s="248" t="s">
        <v>49</v>
      </c>
      <c r="C28" s="53" t="s">
        <v>48</v>
      </c>
      <c r="D28" s="53" t="s">
        <v>2</v>
      </c>
      <c r="E28" s="295">
        <v>54494</v>
      </c>
      <c r="F28" s="295">
        <v>44876</v>
      </c>
      <c r="G28" s="295">
        <v>99370</v>
      </c>
      <c r="H28" s="85">
        <v>0.61547320000000005</v>
      </c>
      <c r="I28" s="295">
        <v>320109</v>
      </c>
      <c r="J28" s="54">
        <v>1.9677944846748712</v>
      </c>
      <c r="K28" s="295">
        <v>948</v>
      </c>
      <c r="L28" s="295">
        <v>14216</v>
      </c>
      <c r="M28" s="295">
        <v>152390</v>
      </c>
      <c r="N28" s="400">
        <v>0.93678153853719714</v>
      </c>
      <c r="O28" s="295">
        <v>2569.8145</v>
      </c>
      <c r="P28" s="295">
        <v>11324</v>
      </c>
      <c r="Q28" s="321">
        <v>22175</v>
      </c>
    </row>
    <row r="29" spans="2:17" ht="14" x14ac:dyDescent="0.2">
      <c r="B29" s="248" t="s">
        <v>51</v>
      </c>
      <c r="C29" s="53" t="s">
        <v>50</v>
      </c>
      <c r="D29" s="53" t="s">
        <v>2</v>
      </c>
      <c r="E29" s="295">
        <v>6779</v>
      </c>
      <c r="F29" s="295">
        <v>10868</v>
      </c>
      <c r="G29" s="295">
        <v>17647</v>
      </c>
      <c r="H29" s="85">
        <v>0.40856160000000002</v>
      </c>
      <c r="I29" s="295">
        <v>55569</v>
      </c>
      <c r="J29" s="54">
        <v>1.285515996946353</v>
      </c>
      <c r="K29" s="295">
        <v>1681</v>
      </c>
      <c r="L29" s="295">
        <v>8104</v>
      </c>
      <c r="M29" s="295">
        <v>2232</v>
      </c>
      <c r="N29" s="400">
        <v>5.1634395169685612E-2</v>
      </c>
      <c r="O29" s="295">
        <v>165.45589000000001</v>
      </c>
      <c r="P29" s="295">
        <v>2892</v>
      </c>
      <c r="Q29" s="321">
        <v>4697</v>
      </c>
    </row>
    <row r="30" spans="2:17" ht="14" x14ac:dyDescent="0.2">
      <c r="B30" s="248" t="s">
        <v>53</v>
      </c>
      <c r="C30" s="53" t="s">
        <v>52</v>
      </c>
      <c r="D30" s="53" t="s">
        <v>2</v>
      </c>
      <c r="E30" s="295">
        <v>2398</v>
      </c>
      <c r="F30" s="295">
        <v>580</v>
      </c>
      <c r="G30" s="295">
        <v>2978</v>
      </c>
      <c r="H30" s="85">
        <v>4.9942100000000003E-2</v>
      </c>
      <c r="I30" s="295">
        <v>15600</v>
      </c>
      <c r="J30" s="54">
        <v>0.25979216626698642</v>
      </c>
      <c r="K30" s="295">
        <v>20</v>
      </c>
      <c r="L30" s="53" t="s">
        <v>494</v>
      </c>
      <c r="M30" s="295">
        <v>3521</v>
      </c>
      <c r="N30" s="400">
        <v>5.8636424193978152E-2</v>
      </c>
      <c r="O30" s="295">
        <v>391.22221999999999</v>
      </c>
      <c r="P30" s="295">
        <v>5</v>
      </c>
      <c r="Q30" s="321">
        <v>176</v>
      </c>
    </row>
    <row r="31" spans="2:17" ht="14" x14ac:dyDescent="0.2">
      <c r="B31" s="248" t="s">
        <v>55</v>
      </c>
      <c r="C31" s="53" t="s">
        <v>54</v>
      </c>
      <c r="D31" s="53" t="s">
        <v>2</v>
      </c>
      <c r="E31" s="295">
        <v>129266</v>
      </c>
      <c r="F31" s="295">
        <v>74648</v>
      </c>
      <c r="G31" s="295">
        <v>203914</v>
      </c>
      <c r="H31" s="85">
        <v>0.66131770000000001</v>
      </c>
      <c r="I31" s="295">
        <v>906968</v>
      </c>
      <c r="J31" s="54">
        <v>2.8924955112116062</v>
      </c>
      <c r="K31" s="295">
        <v>7520</v>
      </c>
      <c r="L31" s="295">
        <v>34280</v>
      </c>
      <c r="M31" s="295">
        <v>112188</v>
      </c>
      <c r="N31" s="400">
        <v>0.35778912421585729</v>
      </c>
      <c r="O31" s="295">
        <v>829.30219</v>
      </c>
      <c r="P31" s="295">
        <v>634</v>
      </c>
      <c r="Q31" s="321">
        <v>1690</v>
      </c>
    </row>
    <row r="32" spans="2:17" ht="14" x14ac:dyDescent="0.2">
      <c r="B32" s="248" t="s">
        <v>57</v>
      </c>
      <c r="C32" s="53" t="s">
        <v>56</v>
      </c>
      <c r="D32" s="53" t="s">
        <v>5</v>
      </c>
      <c r="E32" s="295">
        <v>33211</v>
      </c>
      <c r="F32" s="295">
        <v>19522</v>
      </c>
      <c r="G32" s="295">
        <v>52733</v>
      </c>
      <c r="H32" s="85">
        <v>0.4595148</v>
      </c>
      <c r="I32" s="295">
        <v>226281</v>
      </c>
      <c r="J32" s="54">
        <v>1.9542698725256504</v>
      </c>
      <c r="K32" s="295">
        <v>1244</v>
      </c>
      <c r="L32" s="295">
        <v>14629</v>
      </c>
      <c r="M32" s="295">
        <v>61496</v>
      </c>
      <c r="N32" s="400">
        <v>0.53110857774553499</v>
      </c>
      <c r="O32" s="295">
        <v>1369.9264900000001</v>
      </c>
      <c r="P32" s="295">
        <v>408</v>
      </c>
      <c r="Q32" s="321">
        <v>632</v>
      </c>
    </row>
    <row r="33" spans="2:17" ht="14" x14ac:dyDescent="0.2">
      <c r="B33" s="248" t="s">
        <v>59</v>
      </c>
      <c r="C33" s="53" t="s">
        <v>58</v>
      </c>
      <c r="D33" s="53" t="s">
        <v>2</v>
      </c>
      <c r="E33" s="295">
        <v>16605</v>
      </c>
      <c r="F33" s="295">
        <v>13109</v>
      </c>
      <c r="G33" s="295">
        <v>29714</v>
      </c>
      <c r="H33" s="85">
        <v>0.56063090000000004</v>
      </c>
      <c r="I33" s="295">
        <v>88044</v>
      </c>
      <c r="J33" s="54">
        <v>1.6804214223002634</v>
      </c>
      <c r="K33" s="295">
        <v>422</v>
      </c>
      <c r="L33" s="295">
        <v>2509</v>
      </c>
      <c r="M33" s="295">
        <v>4983</v>
      </c>
      <c r="N33" s="400">
        <v>9.5106309882811005E-2</v>
      </c>
      <c r="O33" s="295">
        <v>398.64</v>
      </c>
      <c r="P33" s="295">
        <v>19</v>
      </c>
      <c r="Q33" s="321">
        <v>24</v>
      </c>
    </row>
    <row r="34" spans="2:17" ht="14" x14ac:dyDescent="0.2">
      <c r="B34" s="248" t="s">
        <v>61</v>
      </c>
      <c r="C34" s="53" t="s">
        <v>60</v>
      </c>
      <c r="D34" s="53" t="s">
        <v>35</v>
      </c>
      <c r="E34" s="295">
        <v>3660</v>
      </c>
      <c r="F34" s="295">
        <v>39236</v>
      </c>
      <c r="G34" s="295">
        <v>42896</v>
      </c>
      <c r="H34" s="85">
        <v>9.3029712</v>
      </c>
      <c r="I34" s="295">
        <v>14476</v>
      </c>
      <c r="J34" s="54">
        <v>3.1238670694864048</v>
      </c>
      <c r="K34" s="295">
        <v>40</v>
      </c>
      <c r="L34" s="53" t="s">
        <v>494</v>
      </c>
      <c r="M34" s="295">
        <v>4056</v>
      </c>
      <c r="N34" s="400">
        <v>0.87526974536037982</v>
      </c>
      <c r="O34" s="295">
        <v>831.14754000000005</v>
      </c>
      <c r="P34" s="295">
        <v>1304</v>
      </c>
      <c r="Q34" s="321">
        <v>1087</v>
      </c>
    </row>
    <row r="35" spans="2:17" ht="14" x14ac:dyDescent="0.2">
      <c r="B35" s="248" t="s">
        <v>63</v>
      </c>
      <c r="C35" s="53" t="s">
        <v>62</v>
      </c>
      <c r="D35" s="53" t="s">
        <v>5</v>
      </c>
      <c r="E35" s="295">
        <v>29393</v>
      </c>
      <c r="F35" s="295">
        <v>17093</v>
      </c>
      <c r="G35" s="295">
        <v>46486</v>
      </c>
      <c r="H35" s="85">
        <v>0.4880369</v>
      </c>
      <c r="I35" s="295">
        <v>257618</v>
      </c>
      <c r="J35" s="54">
        <v>2.7111976426015576</v>
      </c>
      <c r="K35" s="295">
        <v>5747</v>
      </c>
      <c r="L35" s="295">
        <v>23184</v>
      </c>
      <c r="M35" s="295">
        <v>76022</v>
      </c>
      <c r="N35" s="400">
        <v>0.80006314460113659</v>
      </c>
      <c r="O35" s="295">
        <v>1520.44</v>
      </c>
      <c r="P35" s="295">
        <v>13953</v>
      </c>
      <c r="Q35" s="321">
        <v>23182</v>
      </c>
    </row>
    <row r="36" spans="2:17" ht="14" x14ac:dyDescent="0.2">
      <c r="B36" s="248" t="s">
        <v>65</v>
      </c>
      <c r="C36" s="53" t="s">
        <v>64</v>
      </c>
      <c r="D36" s="53" t="s">
        <v>2</v>
      </c>
      <c r="E36" s="295">
        <v>93769</v>
      </c>
      <c r="F36" s="295">
        <v>24850</v>
      </c>
      <c r="G36" s="295">
        <v>118619</v>
      </c>
      <c r="H36" s="85">
        <v>0.31430659999999999</v>
      </c>
      <c r="I36" s="295">
        <v>1040996</v>
      </c>
      <c r="J36" s="54">
        <v>2.7515555203129543</v>
      </c>
      <c r="K36" s="295">
        <v>4400</v>
      </c>
      <c r="L36" s="295">
        <v>44504</v>
      </c>
      <c r="M36" s="295">
        <v>303222</v>
      </c>
      <c r="N36" s="400">
        <v>0.80147490286258027</v>
      </c>
      <c r="O36" s="295">
        <v>2870.0615200000002</v>
      </c>
      <c r="P36" s="295">
        <v>66707</v>
      </c>
      <c r="Q36" s="321">
        <v>23877</v>
      </c>
    </row>
    <row r="37" spans="2:17" ht="14" x14ac:dyDescent="0.2">
      <c r="B37" s="248" t="s">
        <v>67</v>
      </c>
      <c r="C37" s="53" t="s">
        <v>66</v>
      </c>
      <c r="D37" s="53" t="s">
        <v>2</v>
      </c>
      <c r="E37" s="295">
        <v>10774</v>
      </c>
      <c r="F37" s="295">
        <v>7169</v>
      </c>
      <c r="G37" s="295">
        <v>17943</v>
      </c>
      <c r="H37" s="85">
        <v>0.26494689999999999</v>
      </c>
      <c r="I37" s="295">
        <v>104368</v>
      </c>
      <c r="J37" s="54">
        <v>1.4876348760636857</v>
      </c>
      <c r="K37" s="295">
        <v>635</v>
      </c>
      <c r="L37" s="295">
        <v>12480</v>
      </c>
      <c r="M37" s="295">
        <v>8444</v>
      </c>
      <c r="N37" s="400">
        <v>0.12035862422851604</v>
      </c>
      <c r="O37" s="295">
        <v>600.14215000000002</v>
      </c>
      <c r="P37" s="295">
        <v>5221</v>
      </c>
      <c r="Q37" s="321">
        <v>6077</v>
      </c>
    </row>
    <row r="38" spans="2:17" ht="14" x14ac:dyDescent="0.2">
      <c r="B38" s="248" t="s">
        <v>69</v>
      </c>
      <c r="C38" s="53" t="s">
        <v>68</v>
      </c>
      <c r="D38" s="53" t="s">
        <v>2</v>
      </c>
      <c r="E38" s="295">
        <v>56283</v>
      </c>
      <c r="F38" s="295">
        <v>47496</v>
      </c>
      <c r="G38" s="295">
        <v>103779</v>
      </c>
      <c r="H38" s="85">
        <v>0.47061249999999999</v>
      </c>
      <c r="I38" s="295">
        <v>385113</v>
      </c>
      <c r="J38" s="54">
        <v>1.737796128333559</v>
      </c>
      <c r="K38" s="295">
        <v>171</v>
      </c>
      <c r="L38" s="295">
        <v>1679</v>
      </c>
      <c r="M38" s="295">
        <v>118215</v>
      </c>
      <c r="N38" s="400">
        <v>0.53343711926357118</v>
      </c>
      <c r="O38" s="295">
        <v>1986.80672</v>
      </c>
      <c r="P38" s="295">
        <v>191</v>
      </c>
      <c r="Q38" s="321">
        <v>1346</v>
      </c>
    </row>
    <row r="39" spans="2:17" ht="14" x14ac:dyDescent="0.2">
      <c r="B39" s="248" t="s">
        <v>71</v>
      </c>
      <c r="C39" s="53" t="s">
        <v>70</v>
      </c>
      <c r="D39" s="53" t="s">
        <v>35</v>
      </c>
      <c r="E39" s="295">
        <v>7945</v>
      </c>
      <c r="F39" s="295">
        <v>1816</v>
      </c>
      <c r="G39" s="295">
        <v>9761</v>
      </c>
      <c r="H39" s="85">
        <v>1.0433992999999999</v>
      </c>
      <c r="I39" s="295">
        <v>56739</v>
      </c>
      <c r="J39" s="54">
        <v>6.0891822279459111</v>
      </c>
      <c r="K39" s="295">
        <v>289</v>
      </c>
      <c r="L39" s="295">
        <v>946</v>
      </c>
      <c r="M39" s="295">
        <v>17888</v>
      </c>
      <c r="N39" s="400">
        <v>1.9197252629319597</v>
      </c>
      <c r="O39" s="295">
        <v>2219.35484</v>
      </c>
      <c r="P39" s="295">
        <v>2855</v>
      </c>
      <c r="Q39" s="321">
        <v>3485</v>
      </c>
    </row>
    <row r="40" spans="2:17" ht="14" x14ac:dyDescent="0.2">
      <c r="B40" s="248" t="s">
        <v>73</v>
      </c>
      <c r="C40" s="53" t="s">
        <v>72</v>
      </c>
      <c r="D40" s="53" t="s">
        <v>35</v>
      </c>
      <c r="E40" s="295">
        <v>3532</v>
      </c>
      <c r="F40" s="53" t="s">
        <v>494</v>
      </c>
      <c r="G40" s="295">
        <v>3532</v>
      </c>
      <c r="H40" s="85">
        <v>0.48523149999999998</v>
      </c>
      <c r="I40" s="295">
        <v>15070</v>
      </c>
      <c r="J40" s="54">
        <v>2.040899241603467</v>
      </c>
      <c r="K40" s="295">
        <v>53</v>
      </c>
      <c r="L40" s="295">
        <v>460</v>
      </c>
      <c r="M40" s="295">
        <v>7020</v>
      </c>
      <c r="N40" s="400">
        <v>0.95070422535211263</v>
      </c>
      <c r="O40" s="295">
        <v>2552.7272699999999</v>
      </c>
      <c r="P40" s="295">
        <v>0</v>
      </c>
      <c r="Q40" s="321">
        <v>142</v>
      </c>
    </row>
    <row r="41" spans="2:17" ht="14" x14ac:dyDescent="0.2">
      <c r="B41" s="248" t="s">
        <v>75</v>
      </c>
      <c r="C41" s="53" t="s">
        <v>74</v>
      </c>
      <c r="D41" s="53" t="s">
        <v>2</v>
      </c>
      <c r="E41" s="295">
        <v>10971</v>
      </c>
      <c r="F41" s="295">
        <v>3116</v>
      </c>
      <c r="G41" s="295">
        <v>14087</v>
      </c>
      <c r="H41" s="85">
        <v>0.2300256</v>
      </c>
      <c r="I41" s="295">
        <v>153717</v>
      </c>
      <c r="J41" s="54">
        <v>2.5166090928439284</v>
      </c>
      <c r="K41" s="295">
        <v>1037</v>
      </c>
      <c r="L41" s="295">
        <v>32431</v>
      </c>
      <c r="M41" s="295">
        <v>20498</v>
      </c>
      <c r="N41" s="400">
        <v>0.33558717113341302</v>
      </c>
      <c r="O41" s="295">
        <v>1357.48344</v>
      </c>
      <c r="P41" s="295">
        <v>5164</v>
      </c>
      <c r="Q41" s="321">
        <v>10527</v>
      </c>
    </row>
    <row r="42" spans="2:17" ht="14" x14ac:dyDescent="0.2">
      <c r="B42" s="248" t="s">
        <v>77</v>
      </c>
      <c r="C42" s="53" t="s">
        <v>76</v>
      </c>
      <c r="D42" s="53" t="s">
        <v>2</v>
      </c>
      <c r="E42" s="295">
        <v>216152</v>
      </c>
      <c r="F42" s="295">
        <v>136827</v>
      </c>
      <c r="G42" s="295">
        <v>352979</v>
      </c>
      <c r="H42" s="85">
        <v>0.83438089999999998</v>
      </c>
      <c r="I42" s="295">
        <v>1615640</v>
      </c>
      <c r="J42" s="54">
        <v>3.795228128530924</v>
      </c>
      <c r="K42" s="295">
        <v>5037</v>
      </c>
      <c r="L42" s="295">
        <v>24870</v>
      </c>
      <c r="M42" s="295">
        <v>96733</v>
      </c>
      <c r="N42" s="400">
        <v>0.22723119169937728</v>
      </c>
      <c r="O42" s="295">
        <v>979.57467999999994</v>
      </c>
      <c r="P42" s="295">
        <v>623</v>
      </c>
      <c r="Q42" s="321">
        <v>346</v>
      </c>
    </row>
    <row r="43" spans="2:17" ht="14" x14ac:dyDescent="0.2">
      <c r="B43" s="248" t="s">
        <v>79</v>
      </c>
      <c r="C43" s="53" t="s">
        <v>78</v>
      </c>
      <c r="D43" s="53" t="s">
        <v>2</v>
      </c>
      <c r="E43" s="295">
        <v>5636</v>
      </c>
      <c r="F43" s="295">
        <v>1138</v>
      </c>
      <c r="G43" s="295">
        <v>6774</v>
      </c>
      <c r="H43" s="85">
        <v>0.18324950000000001</v>
      </c>
      <c r="I43" s="295">
        <v>42987</v>
      </c>
      <c r="J43" s="54">
        <v>1.1732900267481849</v>
      </c>
      <c r="K43" s="295">
        <v>295</v>
      </c>
      <c r="L43" s="295">
        <v>1765</v>
      </c>
      <c r="M43" s="295">
        <v>38080</v>
      </c>
      <c r="N43" s="400">
        <v>1.0393580435613297</v>
      </c>
      <c r="O43" s="295">
        <v>3461.8181800000002</v>
      </c>
      <c r="P43" s="295">
        <v>656</v>
      </c>
      <c r="Q43" s="321">
        <v>4000</v>
      </c>
    </row>
    <row r="44" spans="2:17" ht="14" x14ac:dyDescent="0.2">
      <c r="B44" s="248" t="s">
        <v>81</v>
      </c>
      <c r="C44" s="53" t="s">
        <v>80</v>
      </c>
      <c r="D44" s="53" t="s">
        <v>2</v>
      </c>
      <c r="E44" s="295">
        <v>23958</v>
      </c>
      <c r="F44" s="295">
        <v>28277</v>
      </c>
      <c r="G44" s="295">
        <v>52235</v>
      </c>
      <c r="H44" s="85">
        <v>0.39019490000000001</v>
      </c>
      <c r="I44" s="295">
        <v>147487</v>
      </c>
      <c r="J44" s="54">
        <v>1.0932575274635672</v>
      </c>
      <c r="K44" s="295">
        <v>489</v>
      </c>
      <c r="L44" s="295">
        <v>3072</v>
      </c>
      <c r="M44" s="295">
        <v>10592</v>
      </c>
      <c r="N44" s="400">
        <v>7.8513928216684209E-2</v>
      </c>
      <c r="O44" s="295">
        <v>331</v>
      </c>
      <c r="P44" s="295">
        <v>9959</v>
      </c>
      <c r="Q44" s="321">
        <v>11720</v>
      </c>
    </row>
    <row r="45" spans="2:17" ht="14" x14ac:dyDescent="0.2">
      <c r="B45" s="248" t="s">
        <v>83</v>
      </c>
      <c r="C45" s="53" t="s">
        <v>82</v>
      </c>
      <c r="D45" s="53" t="s">
        <v>35</v>
      </c>
      <c r="E45" s="295">
        <v>3105</v>
      </c>
      <c r="F45" s="295">
        <v>328</v>
      </c>
      <c r="G45" s="295">
        <v>3433</v>
      </c>
      <c r="H45" s="85">
        <v>0.65753689999999998</v>
      </c>
      <c r="I45" s="295">
        <v>33454</v>
      </c>
      <c r="J45" s="54">
        <v>6.3855697652223711</v>
      </c>
      <c r="K45" s="295">
        <v>1000</v>
      </c>
      <c r="L45" s="53" t="s">
        <v>494</v>
      </c>
      <c r="M45" s="295">
        <v>2430</v>
      </c>
      <c r="N45" s="400">
        <v>0.46382897499522807</v>
      </c>
      <c r="O45" s="295">
        <v>486</v>
      </c>
      <c r="P45" s="295">
        <v>1140</v>
      </c>
      <c r="Q45" s="321">
        <v>2566</v>
      </c>
    </row>
    <row r="46" spans="2:17" ht="14" x14ac:dyDescent="0.2">
      <c r="B46" s="248" t="s">
        <v>85</v>
      </c>
      <c r="C46" s="53" t="s">
        <v>84</v>
      </c>
      <c r="D46" s="53" t="s">
        <v>2</v>
      </c>
      <c r="E46" s="295">
        <v>14004</v>
      </c>
      <c r="F46" s="295">
        <v>2568</v>
      </c>
      <c r="G46" s="295">
        <v>16572</v>
      </c>
      <c r="H46" s="85">
        <v>0.26321889999999998</v>
      </c>
      <c r="I46" s="295">
        <v>164641</v>
      </c>
      <c r="J46" s="54">
        <v>2.6095384517846956</v>
      </c>
      <c r="K46" s="295">
        <v>354</v>
      </c>
      <c r="L46" s="295">
        <v>5906</v>
      </c>
      <c r="M46" s="295">
        <v>20760</v>
      </c>
      <c r="N46" s="400">
        <v>0.32904330184492486</v>
      </c>
      <c r="O46" s="295">
        <v>1596.92308</v>
      </c>
      <c r="P46" s="295">
        <v>14197</v>
      </c>
      <c r="Q46" s="321">
        <v>12792</v>
      </c>
    </row>
    <row r="47" spans="2:17" ht="14" x14ac:dyDescent="0.2">
      <c r="B47" s="248" t="s">
        <v>87</v>
      </c>
      <c r="C47" s="53" t="s">
        <v>86</v>
      </c>
      <c r="D47" s="53" t="s">
        <v>2</v>
      </c>
      <c r="E47" s="295">
        <v>67253</v>
      </c>
      <c r="F47" s="295">
        <v>33206</v>
      </c>
      <c r="G47" s="295">
        <v>100459</v>
      </c>
      <c r="H47" s="85">
        <v>0.8563404</v>
      </c>
      <c r="I47" s="295">
        <v>383346</v>
      </c>
      <c r="J47" s="54">
        <v>3.2646029380455608</v>
      </c>
      <c r="K47" s="295">
        <v>6251</v>
      </c>
      <c r="L47" s="53" t="s">
        <v>494</v>
      </c>
      <c r="M47" s="295">
        <v>68163</v>
      </c>
      <c r="N47" s="400">
        <v>0.58048115818607626</v>
      </c>
      <c r="O47" s="295">
        <v>1706.6349499999999</v>
      </c>
      <c r="P47" s="295">
        <v>34829</v>
      </c>
      <c r="Q47" s="321">
        <v>23469</v>
      </c>
    </row>
    <row r="48" spans="2:17" ht="14" x14ac:dyDescent="0.2">
      <c r="B48" s="248" t="s">
        <v>89</v>
      </c>
      <c r="C48" s="53" t="s">
        <v>88</v>
      </c>
      <c r="D48" s="53" t="s">
        <v>35</v>
      </c>
      <c r="E48" s="295">
        <v>23040</v>
      </c>
      <c r="F48" s="295">
        <v>9939</v>
      </c>
      <c r="G48" s="295">
        <v>32979</v>
      </c>
      <c r="H48" s="85">
        <v>0.80570209999999998</v>
      </c>
      <c r="I48" s="295">
        <v>195771</v>
      </c>
      <c r="J48" s="54">
        <v>4.7277403463015286</v>
      </c>
      <c r="K48" s="295">
        <v>763</v>
      </c>
      <c r="L48" s="295">
        <v>2277</v>
      </c>
      <c r="M48" s="295">
        <v>58664</v>
      </c>
      <c r="N48" s="400">
        <v>1.4166968533410611</v>
      </c>
      <c r="O48" s="295">
        <v>2355.9839400000001</v>
      </c>
      <c r="P48" s="295">
        <v>146</v>
      </c>
      <c r="Q48" s="321">
        <v>158</v>
      </c>
    </row>
    <row r="49" spans="2:17" ht="14" x14ac:dyDescent="0.2">
      <c r="B49" s="248" t="s">
        <v>91</v>
      </c>
      <c r="C49" s="53" t="s">
        <v>90</v>
      </c>
      <c r="D49" s="53" t="s">
        <v>35</v>
      </c>
      <c r="E49" s="295">
        <v>85804</v>
      </c>
      <c r="F49" s="295">
        <v>86104</v>
      </c>
      <c r="G49" s="295">
        <v>171908</v>
      </c>
      <c r="H49" s="85">
        <v>1.5210539999999999</v>
      </c>
      <c r="I49" s="295">
        <v>205168</v>
      </c>
      <c r="J49" s="54">
        <v>1.8083326722899424</v>
      </c>
      <c r="K49" s="295">
        <v>300</v>
      </c>
      <c r="L49" s="295">
        <v>4707</v>
      </c>
      <c r="M49" s="295">
        <v>65471</v>
      </c>
      <c r="N49" s="400">
        <v>0.5770556245978653</v>
      </c>
      <c r="O49" s="295">
        <v>1082.1652899999999</v>
      </c>
      <c r="P49" s="295">
        <v>1335</v>
      </c>
      <c r="Q49" s="321">
        <v>471</v>
      </c>
    </row>
    <row r="50" spans="2:17" ht="14" x14ac:dyDescent="0.2">
      <c r="B50" s="248" t="s">
        <v>93</v>
      </c>
      <c r="C50" s="53" t="s">
        <v>92</v>
      </c>
      <c r="D50" s="53" t="s">
        <v>35</v>
      </c>
      <c r="E50" s="295">
        <v>4817</v>
      </c>
      <c r="F50" s="295">
        <v>504</v>
      </c>
      <c r="G50" s="295">
        <v>5321</v>
      </c>
      <c r="H50" s="85">
        <v>0.25148880000000001</v>
      </c>
      <c r="I50" s="295">
        <v>28053</v>
      </c>
      <c r="J50" s="54">
        <v>1.1799369085173501</v>
      </c>
      <c r="K50" s="295">
        <v>64</v>
      </c>
      <c r="L50" s="295">
        <v>694</v>
      </c>
      <c r="M50" s="295">
        <v>11007</v>
      </c>
      <c r="N50" s="400">
        <v>0.46296529968454259</v>
      </c>
      <c r="O50" s="295">
        <v>1183.5483899999999</v>
      </c>
      <c r="P50" s="295">
        <v>0</v>
      </c>
      <c r="Q50" s="321">
        <v>261</v>
      </c>
    </row>
    <row r="51" spans="2:17" ht="14" x14ac:dyDescent="0.2">
      <c r="B51" s="248" t="s">
        <v>95</v>
      </c>
      <c r="C51" s="53" t="s">
        <v>94</v>
      </c>
      <c r="D51" s="53" t="s">
        <v>2</v>
      </c>
      <c r="E51" s="295">
        <v>22491</v>
      </c>
      <c r="F51" s="295">
        <v>47461</v>
      </c>
      <c r="G51" s="295">
        <v>69952</v>
      </c>
      <c r="H51" s="85">
        <v>0.50662320000000005</v>
      </c>
      <c r="I51" s="295">
        <v>173275</v>
      </c>
      <c r="J51" s="54">
        <v>1.2512908280797532</v>
      </c>
      <c r="K51" s="295">
        <v>185</v>
      </c>
      <c r="L51" s="295">
        <v>2453</v>
      </c>
      <c r="M51" s="295">
        <v>51211</v>
      </c>
      <c r="N51" s="400">
        <v>0.3698159261104732</v>
      </c>
      <c r="O51" s="295">
        <v>1660</v>
      </c>
      <c r="P51" s="295">
        <v>15255</v>
      </c>
      <c r="Q51" s="321">
        <v>14290</v>
      </c>
    </row>
    <row r="52" spans="2:17" ht="14" x14ac:dyDescent="0.2">
      <c r="B52" s="248" t="s">
        <v>97</v>
      </c>
      <c r="C52" s="53" t="s">
        <v>96</v>
      </c>
      <c r="D52" s="53" t="s">
        <v>35</v>
      </c>
      <c r="E52" s="295">
        <v>7269</v>
      </c>
      <c r="F52" s="295">
        <v>2277</v>
      </c>
      <c r="G52" s="295">
        <v>9546</v>
      </c>
      <c r="H52" s="85">
        <v>0.88119630000000004</v>
      </c>
      <c r="I52" s="295">
        <v>52324</v>
      </c>
      <c r="J52" s="54">
        <v>4.7719106247150025</v>
      </c>
      <c r="K52" s="295">
        <v>42</v>
      </c>
      <c r="L52" s="295">
        <v>1065</v>
      </c>
      <c r="M52" s="53" t="s">
        <v>494</v>
      </c>
      <c r="N52" s="400"/>
      <c r="O52" s="295"/>
      <c r="P52" s="295">
        <v>3178</v>
      </c>
      <c r="Q52" s="321">
        <v>3774</v>
      </c>
    </row>
    <row r="53" spans="2:17" ht="14" x14ac:dyDescent="0.2">
      <c r="B53" s="248" t="s">
        <v>99</v>
      </c>
      <c r="C53" s="53" t="s">
        <v>98</v>
      </c>
      <c r="D53" s="53" t="s">
        <v>2</v>
      </c>
      <c r="E53" s="295">
        <v>9895</v>
      </c>
      <c r="F53" s="295">
        <v>14648</v>
      </c>
      <c r="G53" s="295">
        <v>24543</v>
      </c>
      <c r="H53" s="85">
        <v>0.40838980000000003</v>
      </c>
      <c r="I53" s="295">
        <v>75466</v>
      </c>
      <c r="J53" s="54">
        <v>1.2342944995992868</v>
      </c>
      <c r="K53" s="295">
        <v>412</v>
      </c>
      <c r="L53" s="53" t="s">
        <v>494</v>
      </c>
      <c r="M53" s="295">
        <v>16264</v>
      </c>
      <c r="N53" s="400">
        <v>0.26600807968466333</v>
      </c>
      <c r="O53" s="295">
        <v>2033</v>
      </c>
      <c r="P53" s="295">
        <v>4510</v>
      </c>
      <c r="Q53" s="321">
        <v>7302</v>
      </c>
    </row>
    <row r="54" spans="2:17" ht="14" x14ac:dyDescent="0.2">
      <c r="B54" s="248" t="s">
        <v>101</v>
      </c>
      <c r="C54" s="53" t="s">
        <v>100</v>
      </c>
      <c r="D54" s="53" t="s">
        <v>2</v>
      </c>
      <c r="E54" s="295">
        <v>30942</v>
      </c>
      <c r="F54" s="295">
        <v>22895</v>
      </c>
      <c r="G54" s="295">
        <v>53837</v>
      </c>
      <c r="H54" s="85">
        <v>0.63631099999999996</v>
      </c>
      <c r="I54" s="295">
        <v>130981</v>
      </c>
      <c r="J54" s="54">
        <v>1.5071051329551599</v>
      </c>
      <c r="K54" s="295">
        <v>39</v>
      </c>
      <c r="L54" s="295">
        <v>280</v>
      </c>
      <c r="M54" s="295">
        <v>28678</v>
      </c>
      <c r="N54" s="400">
        <v>0.32997733261227263</v>
      </c>
      <c r="O54" s="295">
        <v>1220.34043</v>
      </c>
      <c r="P54" s="295">
        <v>0</v>
      </c>
      <c r="Q54" s="321">
        <v>5</v>
      </c>
    </row>
    <row r="55" spans="2:17" ht="14" x14ac:dyDescent="0.2">
      <c r="B55" s="248" t="s">
        <v>103</v>
      </c>
      <c r="C55" s="53" t="s">
        <v>102</v>
      </c>
      <c r="D55" s="53" t="s">
        <v>2</v>
      </c>
      <c r="E55" s="295">
        <v>8708</v>
      </c>
      <c r="F55" s="295">
        <v>2588</v>
      </c>
      <c r="G55" s="295">
        <v>11296</v>
      </c>
      <c r="H55" s="85">
        <v>0.50153179999999997</v>
      </c>
      <c r="I55" s="295">
        <v>91280</v>
      </c>
      <c r="J55" s="54">
        <v>4.0784594075331757</v>
      </c>
      <c r="K55" s="295">
        <v>360</v>
      </c>
      <c r="L55" s="295">
        <v>3428</v>
      </c>
      <c r="M55" s="295">
        <v>4156</v>
      </c>
      <c r="N55" s="400">
        <v>0.18569322192931503</v>
      </c>
      <c r="O55" s="295">
        <v>380.58607999999998</v>
      </c>
      <c r="P55" s="295">
        <v>4423</v>
      </c>
      <c r="Q55" s="321">
        <v>7140</v>
      </c>
    </row>
    <row r="56" spans="2:17" ht="14" x14ac:dyDescent="0.2">
      <c r="B56" s="248" t="s">
        <v>105</v>
      </c>
      <c r="C56" s="53" t="s">
        <v>104</v>
      </c>
      <c r="D56" s="53" t="s">
        <v>2</v>
      </c>
      <c r="E56" s="295">
        <v>9337</v>
      </c>
      <c r="F56" s="295">
        <v>9163</v>
      </c>
      <c r="G56" s="295">
        <v>18500</v>
      </c>
      <c r="H56" s="85">
        <v>0.39906809999999998</v>
      </c>
      <c r="I56" s="295">
        <v>100222</v>
      </c>
      <c r="J56" s="54">
        <v>2.1587007560255884</v>
      </c>
      <c r="K56" s="295">
        <v>496</v>
      </c>
      <c r="L56" s="295">
        <v>5955</v>
      </c>
      <c r="M56" s="295">
        <v>18167</v>
      </c>
      <c r="N56" s="400">
        <v>0.39130247485299502</v>
      </c>
      <c r="O56" s="295">
        <v>1231.66102</v>
      </c>
      <c r="P56" s="295">
        <v>6317</v>
      </c>
      <c r="Q56" s="321">
        <v>5637</v>
      </c>
    </row>
    <row r="57" spans="2:17" ht="14" x14ac:dyDescent="0.2">
      <c r="B57" s="248" t="s">
        <v>107</v>
      </c>
      <c r="C57" s="53" t="s">
        <v>106</v>
      </c>
      <c r="D57" s="53" t="s">
        <v>35</v>
      </c>
      <c r="E57" s="295">
        <v>37793</v>
      </c>
      <c r="F57" s="295">
        <v>17296</v>
      </c>
      <c r="G57" s="295">
        <v>55089</v>
      </c>
      <c r="H57" s="85">
        <v>1.3353291</v>
      </c>
      <c r="I57" s="295">
        <v>145555</v>
      </c>
      <c r="J57" s="54">
        <v>3.4172653425365076</v>
      </c>
      <c r="K57" s="295">
        <v>73</v>
      </c>
      <c r="L57" s="295">
        <v>715</v>
      </c>
      <c r="M57" s="295">
        <v>25841</v>
      </c>
      <c r="N57" s="400">
        <v>0.60668169225712543</v>
      </c>
      <c r="O57" s="295">
        <v>753.82146999999998</v>
      </c>
      <c r="P57" s="295">
        <v>290</v>
      </c>
      <c r="Q57" s="321">
        <v>244</v>
      </c>
    </row>
    <row r="58" spans="2:17" ht="14" x14ac:dyDescent="0.2">
      <c r="B58" s="248" t="s">
        <v>109</v>
      </c>
      <c r="C58" s="53" t="s">
        <v>108</v>
      </c>
      <c r="D58" s="53" t="s">
        <v>5</v>
      </c>
      <c r="E58" s="295">
        <v>9055</v>
      </c>
      <c r="F58" s="295">
        <v>1406</v>
      </c>
      <c r="G58" s="295">
        <v>10461</v>
      </c>
      <c r="H58" s="85">
        <v>0.21044479999999999</v>
      </c>
      <c r="I58" s="295">
        <v>158153</v>
      </c>
      <c r="J58" s="54">
        <v>3.1808089137386619</v>
      </c>
      <c r="K58" s="295">
        <v>149</v>
      </c>
      <c r="L58" s="295">
        <v>5184</v>
      </c>
      <c r="M58" s="295">
        <v>96889</v>
      </c>
      <c r="N58" s="400">
        <v>1.9486534864544156</v>
      </c>
      <c r="O58" s="295">
        <v>5659.4042099999997</v>
      </c>
      <c r="P58" s="295">
        <v>7</v>
      </c>
      <c r="Q58" s="321">
        <v>15</v>
      </c>
    </row>
    <row r="59" spans="2:17" ht="14" x14ac:dyDescent="0.2">
      <c r="B59" s="248" t="s">
        <v>111</v>
      </c>
      <c r="C59" s="53" t="s">
        <v>110</v>
      </c>
      <c r="D59" s="53" t="s">
        <v>5</v>
      </c>
      <c r="E59" s="295">
        <v>23790</v>
      </c>
      <c r="F59" s="295">
        <v>22788</v>
      </c>
      <c r="G59" s="295">
        <v>46578</v>
      </c>
      <c r="H59" s="85">
        <v>0.52551530000000002</v>
      </c>
      <c r="I59" s="295">
        <v>225172</v>
      </c>
      <c r="J59" s="54">
        <v>2.5579588312809562</v>
      </c>
      <c r="K59" s="295">
        <v>1653</v>
      </c>
      <c r="L59" s="295">
        <v>6870</v>
      </c>
      <c r="M59" s="295">
        <v>70067</v>
      </c>
      <c r="N59" s="400">
        <v>0.79596264824828467</v>
      </c>
      <c r="O59" s="295">
        <v>2229.30321</v>
      </c>
      <c r="P59" s="295">
        <v>5231</v>
      </c>
      <c r="Q59" s="321">
        <v>14069</v>
      </c>
    </row>
    <row r="60" spans="2:17" ht="14" x14ac:dyDescent="0.2">
      <c r="B60" s="248" t="s">
        <v>113</v>
      </c>
      <c r="C60" s="53" t="s">
        <v>112</v>
      </c>
      <c r="D60" s="53" t="s">
        <v>2</v>
      </c>
      <c r="E60" s="295">
        <v>85500</v>
      </c>
      <c r="F60" s="295">
        <v>52111</v>
      </c>
      <c r="G60" s="295">
        <v>137611</v>
      </c>
      <c r="H60" s="85">
        <v>0.58910079999999998</v>
      </c>
      <c r="I60" s="295">
        <v>463507</v>
      </c>
      <c r="J60" s="54">
        <v>1.9887712282568586</v>
      </c>
      <c r="K60" s="295">
        <v>1375</v>
      </c>
      <c r="L60" s="295">
        <v>24745</v>
      </c>
      <c r="M60" s="295">
        <v>225004</v>
      </c>
      <c r="N60" s="400">
        <v>0.96542550909200131</v>
      </c>
      <c r="O60" s="295">
        <v>4620.2053400000004</v>
      </c>
      <c r="P60" s="295">
        <v>852</v>
      </c>
      <c r="Q60" s="321">
        <v>427</v>
      </c>
    </row>
    <row r="61" spans="2:17" ht="14" x14ac:dyDescent="0.2">
      <c r="B61" s="248" t="s">
        <v>115</v>
      </c>
      <c r="C61" s="53" t="s">
        <v>114</v>
      </c>
      <c r="D61" s="53" t="s">
        <v>5</v>
      </c>
      <c r="E61" s="295">
        <v>34985</v>
      </c>
      <c r="F61" s="295">
        <v>32648</v>
      </c>
      <c r="G61" s="295">
        <v>67633</v>
      </c>
      <c r="H61" s="85">
        <v>0.39862910000000001</v>
      </c>
      <c r="I61" s="295">
        <v>244528</v>
      </c>
      <c r="J61" s="54">
        <v>1.4403487070742769</v>
      </c>
      <c r="K61" s="295">
        <v>3168</v>
      </c>
      <c r="L61" s="295">
        <v>37948</v>
      </c>
      <c r="M61" s="295">
        <v>129530</v>
      </c>
      <c r="N61" s="400">
        <v>0.76297343464687517</v>
      </c>
      <c r="O61" s="295">
        <v>2687.9020500000001</v>
      </c>
      <c r="P61" s="295">
        <v>22602</v>
      </c>
      <c r="Q61" s="321">
        <v>18271</v>
      </c>
    </row>
    <row r="62" spans="2:17" ht="14" x14ac:dyDescent="0.2">
      <c r="B62" s="248" t="s">
        <v>117</v>
      </c>
      <c r="C62" s="53" t="s">
        <v>116</v>
      </c>
      <c r="D62" s="53" t="s">
        <v>2</v>
      </c>
      <c r="E62" s="295">
        <v>46594</v>
      </c>
      <c r="F62" s="295">
        <v>16209</v>
      </c>
      <c r="G62" s="295">
        <v>62803</v>
      </c>
      <c r="H62" s="85">
        <v>0.31593749999999998</v>
      </c>
      <c r="I62" s="295">
        <v>285632</v>
      </c>
      <c r="J62" s="54">
        <v>1.3781869415011676</v>
      </c>
      <c r="K62" s="295">
        <v>269</v>
      </c>
      <c r="L62" s="295">
        <v>4599</v>
      </c>
      <c r="M62" s="295">
        <v>64649</v>
      </c>
      <c r="N62" s="400">
        <v>0.31193426360179877</v>
      </c>
      <c r="O62" s="295">
        <v>2020.28125</v>
      </c>
      <c r="P62" s="295">
        <v>466</v>
      </c>
      <c r="Q62" s="321">
        <v>167</v>
      </c>
    </row>
    <row r="63" spans="2:17" ht="14" x14ac:dyDescent="0.2">
      <c r="B63" s="248" t="s">
        <v>118</v>
      </c>
      <c r="C63" s="53" t="s">
        <v>119</v>
      </c>
      <c r="D63" s="53" t="s">
        <v>2</v>
      </c>
      <c r="E63" s="295">
        <v>15446</v>
      </c>
      <c r="F63" s="295">
        <v>24005</v>
      </c>
      <c r="G63" s="295">
        <v>39451</v>
      </c>
      <c r="H63" s="85">
        <v>0.46688679999999999</v>
      </c>
      <c r="I63" s="295">
        <v>154237</v>
      </c>
      <c r="J63" s="54">
        <v>1.7881099504967712</v>
      </c>
      <c r="K63" s="295">
        <v>2546</v>
      </c>
      <c r="L63" s="295">
        <v>5166</v>
      </c>
      <c r="M63" s="295">
        <v>30007</v>
      </c>
      <c r="N63" s="400">
        <v>0.34787901271780841</v>
      </c>
      <c r="O63" s="295">
        <v>948.68795</v>
      </c>
      <c r="P63" s="295">
        <v>3</v>
      </c>
      <c r="Q63" s="321">
        <v>138</v>
      </c>
    </row>
    <row r="64" spans="2:17" ht="14" x14ac:dyDescent="0.2">
      <c r="B64" s="248" t="s">
        <v>121</v>
      </c>
      <c r="C64" s="53" t="s">
        <v>120</v>
      </c>
      <c r="D64" s="53" t="s">
        <v>2</v>
      </c>
      <c r="E64" s="295">
        <v>11779</v>
      </c>
      <c r="F64" s="295">
        <v>13635</v>
      </c>
      <c r="G64" s="295">
        <v>25414</v>
      </c>
      <c r="H64" s="85">
        <v>0.4075434</v>
      </c>
      <c r="I64" s="295">
        <v>92014</v>
      </c>
      <c r="J64" s="54">
        <v>1.4570012509302803</v>
      </c>
      <c r="K64" s="295">
        <v>542</v>
      </c>
      <c r="L64" s="53" t="s">
        <v>494</v>
      </c>
      <c r="M64" s="295">
        <v>18811</v>
      </c>
      <c r="N64" s="400">
        <v>0.29786391778696181</v>
      </c>
      <c r="O64" s="295">
        <v>1393.40741</v>
      </c>
      <c r="P64" s="295">
        <v>6</v>
      </c>
      <c r="Q64" s="321">
        <v>80</v>
      </c>
    </row>
    <row r="65" spans="2:17" ht="14" x14ac:dyDescent="0.2">
      <c r="B65" s="248" t="s">
        <v>122</v>
      </c>
      <c r="C65" s="53" t="s">
        <v>123</v>
      </c>
      <c r="D65" s="53" t="s">
        <v>2</v>
      </c>
      <c r="E65" s="295">
        <v>9894</v>
      </c>
      <c r="F65" s="295">
        <v>8507</v>
      </c>
      <c r="G65" s="295">
        <v>18401</v>
      </c>
      <c r="H65" s="85">
        <v>0.4074894</v>
      </c>
      <c r="I65" s="295">
        <v>72000</v>
      </c>
      <c r="J65" s="54">
        <v>1.5861825872400424</v>
      </c>
      <c r="K65" s="295">
        <v>238</v>
      </c>
      <c r="L65" s="295">
        <v>5300</v>
      </c>
      <c r="M65" s="295">
        <v>11250</v>
      </c>
      <c r="N65" s="400">
        <v>0.24784102925625662</v>
      </c>
      <c r="O65" s="295">
        <v>750</v>
      </c>
      <c r="P65" s="295">
        <v>1778</v>
      </c>
      <c r="Q65" s="321">
        <v>4683</v>
      </c>
    </row>
    <row r="66" spans="2:17" ht="14" x14ac:dyDescent="0.2">
      <c r="B66" s="248" t="s">
        <v>125</v>
      </c>
      <c r="C66" s="53" t="s">
        <v>124</v>
      </c>
      <c r="D66" s="53" t="s">
        <v>2</v>
      </c>
      <c r="E66" s="295">
        <v>27202</v>
      </c>
      <c r="F66" s="295">
        <v>7355</v>
      </c>
      <c r="G66" s="295">
        <v>34557</v>
      </c>
      <c r="H66" s="85">
        <v>0.86362269999999997</v>
      </c>
      <c r="I66" s="295">
        <v>68912</v>
      </c>
      <c r="J66" s="54">
        <v>1.709338955723676</v>
      </c>
      <c r="K66" s="295">
        <v>92</v>
      </c>
      <c r="L66" s="295">
        <v>671</v>
      </c>
      <c r="M66" s="295">
        <v>5210</v>
      </c>
      <c r="N66" s="400">
        <v>0.12923229567158626</v>
      </c>
      <c r="O66" s="295">
        <v>744.28570999999999</v>
      </c>
      <c r="P66" s="295">
        <v>11</v>
      </c>
      <c r="Q66" s="321">
        <v>84</v>
      </c>
    </row>
    <row r="67" spans="2:17" ht="14" x14ac:dyDescent="0.2">
      <c r="B67" s="248" t="s">
        <v>127</v>
      </c>
      <c r="C67" s="53" t="s">
        <v>126</v>
      </c>
      <c r="D67" s="53" t="s">
        <v>5</v>
      </c>
      <c r="E67" s="295">
        <v>16131</v>
      </c>
      <c r="F67" s="295">
        <v>4472</v>
      </c>
      <c r="G67" s="295">
        <v>20603</v>
      </c>
      <c r="H67" s="85">
        <v>0.46403149999999999</v>
      </c>
      <c r="I67" s="295">
        <v>142268</v>
      </c>
      <c r="J67" s="54">
        <v>3.2505769186830262</v>
      </c>
      <c r="K67" s="295">
        <v>463</v>
      </c>
      <c r="L67" s="295">
        <v>3594</v>
      </c>
      <c r="M67" s="295">
        <v>15229</v>
      </c>
      <c r="N67" s="400">
        <v>0.34795622272488402</v>
      </c>
      <c r="O67" s="295">
        <v>1903.625</v>
      </c>
      <c r="P67" s="295">
        <v>102</v>
      </c>
      <c r="Q67" s="321">
        <v>32</v>
      </c>
    </row>
    <row r="68" spans="2:17" ht="14" x14ac:dyDescent="0.2">
      <c r="B68" s="248" t="s">
        <v>129</v>
      </c>
      <c r="C68" s="53" t="s">
        <v>128</v>
      </c>
      <c r="D68" s="53" t="s">
        <v>2</v>
      </c>
      <c r="E68" s="295">
        <v>7490</v>
      </c>
      <c r="F68" s="295">
        <v>2129</v>
      </c>
      <c r="G68" s="295">
        <v>9619</v>
      </c>
      <c r="H68" s="85">
        <v>0.44806220000000002</v>
      </c>
      <c r="I68" s="295">
        <v>71316</v>
      </c>
      <c r="J68" s="54">
        <v>3.2737789203084833</v>
      </c>
      <c r="K68" s="295">
        <v>362</v>
      </c>
      <c r="L68" s="295">
        <v>3230</v>
      </c>
      <c r="M68" s="295">
        <v>9648</v>
      </c>
      <c r="N68" s="400">
        <v>0.44289386705839145</v>
      </c>
      <c r="O68" s="295">
        <v>905.06566999999995</v>
      </c>
      <c r="P68" s="295">
        <v>11245</v>
      </c>
      <c r="Q68" s="321">
        <v>9852</v>
      </c>
    </row>
    <row r="69" spans="2:17" ht="14" x14ac:dyDescent="0.2">
      <c r="B69" s="248" t="s">
        <v>131</v>
      </c>
      <c r="C69" s="53" t="s">
        <v>130</v>
      </c>
      <c r="D69" s="53" t="s">
        <v>2</v>
      </c>
      <c r="E69" s="295">
        <v>25987</v>
      </c>
      <c r="F69" s="295">
        <v>53075</v>
      </c>
      <c r="G69" s="295">
        <v>79062</v>
      </c>
      <c r="H69" s="85">
        <v>0.44265159999999998</v>
      </c>
      <c r="I69" s="295">
        <v>158987</v>
      </c>
      <c r="J69" s="54">
        <v>0.87239973441761187</v>
      </c>
      <c r="K69" s="295">
        <v>756</v>
      </c>
      <c r="L69" s="295">
        <v>5777</v>
      </c>
      <c r="M69" s="295">
        <v>64631</v>
      </c>
      <c r="N69" s="400">
        <v>0.35464577125893731</v>
      </c>
      <c r="O69" s="295">
        <v>2937.7727300000001</v>
      </c>
      <c r="P69" s="295">
        <v>9410</v>
      </c>
      <c r="Q69" s="321">
        <v>12450</v>
      </c>
    </row>
    <row r="70" spans="2:17" ht="14" x14ac:dyDescent="0.2">
      <c r="B70" s="248" t="s">
        <v>133</v>
      </c>
      <c r="C70" s="53" t="s">
        <v>132</v>
      </c>
      <c r="D70" s="53" t="s">
        <v>2</v>
      </c>
      <c r="E70" s="295">
        <v>87278</v>
      </c>
      <c r="F70" s="295">
        <v>55223</v>
      </c>
      <c r="G70" s="295">
        <v>142501</v>
      </c>
      <c r="H70" s="85">
        <v>0.99028490000000002</v>
      </c>
      <c r="I70" s="295">
        <v>302604</v>
      </c>
      <c r="J70" s="54">
        <v>2.0930155348669923</v>
      </c>
      <c r="K70" s="295">
        <v>437</v>
      </c>
      <c r="L70" s="295">
        <v>3581</v>
      </c>
      <c r="M70" s="295">
        <v>98144</v>
      </c>
      <c r="N70" s="400">
        <v>0.6788308041334089</v>
      </c>
      <c r="O70" s="295">
        <v>2162.7148499999998</v>
      </c>
      <c r="P70" s="295">
        <v>219</v>
      </c>
      <c r="Q70" s="321">
        <v>138</v>
      </c>
    </row>
    <row r="71" spans="2:17" ht="14" x14ac:dyDescent="0.2">
      <c r="B71" s="248" t="s">
        <v>135</v>
      </c>
      <c r="C71" s="53" t="s">
        <v>134</v>
      </c>
      <c r="D71" s="53" t="s">
        <v>35</v>
      </c>
      <c r="E71" s="295">
        <v>0</v>
      </c>
      <c r="F71" s="295">
        <v>0</v>
      </c>
      <c r="G71" s="295">
        <v>0</v>
      </c>
      <c r="H71" s="85">
        <v>0</v>
      </c>
      <c r="I71" s="295">
        <v>15432</v>
      </c>
      <c r="J71" s="54">
        <v>1.0470891572804994</v>
      </c>
      <c r="K71" s="295">
        <v>29</v>
      </c>
      <c r="L71" s="295">
        <v>257</v>
      </c>
      <c r="M71" s="295">
        <v>11606</v>
      </c>
      <c r="N71" s="400">
        <v>0.78748812593296236</v>
      </c>
      <c r="O71" s="295">
        <v>3868.6666700000001</v>
      </c>
      <c r="P71" s="295">
        <v>0</v>
      </c>
      <c r="Q71" s="321">
        <v>0</v>
      </c>
    </row>
    <row r="72" spans="2:17" ht="14" x14ac:dyDescent="0.2">
      <c r="B72" s="248" t="s">
        <v>137</v>
      </c>
      <c r="C72" s="53" t="s">
        <v>136</v>
      </c>
      <c r="D72" s="53" t="s">
        <v>2</v>
      </c>
      <c r="E72" s="295">
        <v>22005</v>
      </c>
      <c r="F72" s="295">
        <v>7149</v>
      </c>
      <c r="G72" s="295">
        <v>29154</v>
      </c>
      <c r="H72" s="85">
        <v>0.22203609999999999</v>
      </c>
      <c r="I72" s="295">
        <v>86403</v>
      </c>
      <c r="J72" s="54">
        <v>0.65798271332292579</v>
      </c>
      <c r="K72" s="295">
        <v>116</v>
      </c>
      <c r="L72" s="53" t="s">
        <v>494</v>
      </c>
      <c r="M72" s="295">
        <v>13536</v>
      </c>
      <c r="N72" s="400">
        <v>0.10308037924075696</v>
      </c>
      <c r="O72" s="295">
        <v>624.35424</v>
      </c>
      <c r="P72" s="295">
        <v>4</v>
      </c>
      <c r="Q72" s="321">
        <v>56</v>
      </c>
    </row>
    <row r="73" spans="2:17" ht="14" x14ac:dyDescent="0.2">
      <c r="B73" s="248" t="s">
        <v>139</v>
      </c>
      <c r="C73" s="53" t="s">
        <v>138</v>
      </c>
      <c r="D73" s="53" t="s">
        <v>2</v>
      </c>
      <c r="E73" s="295">
        <v>22350</v>
      </c>
      <c r="F73" s="295">
        <v>21091</v>
      </c>
      <c r="G73" s="295">
        <v>43441</v>
      </c>
      <c r="H73" s="85">
        <v>0.47594579999999997</v>
      </c>
      <c r="I73" s="295">
        <v>280284</v>
      </c>
      <c r="J73" s="54">
        <v>3.0509426568554883</v>
      </c>
      <c r="K73" s="295">
        <v>4216</v>
      </c>
      <c r="L73" s="295">
        <v>12219</v>
      </c>
      <c r="M73" s="295">
        <v>172273</v>
      </c>
      <c r="N73" s="400">
        <v>1.87522314625332</v>
      </c>
      <c r="O73" s="295">
        <v>6087.3851599999998</v>
      </c>
      <c r="P73" s="295">
        <v>12033</v>
      </c>
      <c r="Q73" s="321">
        <v>15451</v>
      </c>
    </row>
    <row r="74" spans="2:17" ht="14" x14ac:dyDescent="0.2">
      <c r="B74" s="248" t="s">
        <v>141</v>
      </c>
      <c r="C74" s="53" t="s">
        <v>140</v>
      </c>
      <c r="D74" s="53" t="s">
        <v>2</v>
      </c>
      <c r="E74" s="295">
        <v>52487</v>
      </c>
      <c r="F74" s="295">
        <v>22394</v>
      </c>
      <c r="G74" s="295">
        <v>74881</v>
      </c>
      <c r="H74" s="85">
        <v>0.52606399999999998</v>
      </c>
      <c r="I74" s="295">
        <v>254096</v>
      </c>
      <c r="J74" s="54">
        <v>1.7799695978368231</v>
      </c>
      <c r="K74" s="295">
        <v>362</v>
      </c>
      <c r="L74" s="295">
        <v>8513</v>
      </c>
      <c r="M74" s="295">
        <v>56961</v>
      </c>
      <c r="N74" s="400">
        <v>0.3990178840374633</v>
      </c>
      <c r="O74" s="295">
        <v>1220.24422</v>
      </c>
      <c r="P74" s="295">
        <v>365</v>
      </c>
      <c r="Q74" s="321">
        <v>6</v>
      </c>
    </row>
    <row r="75" spans="2:17" ht="14" x14ac:dyDescent="0.2">
      <c r="B75" s="248" t="s">
        <v>143</v>
      </c>
      <c r="C75" s="53" t="s">
        <v>142</v>
      </c>
      <c r="D75" s="53" t="s">
        <v>2</v>
      </c>
      <c r="E75" s="295">
        <v>14829</v>
      </c>
      <c r="F75" s="295">
        <v>12910</v>
      </c>
      <c r="G75" s="295">
        <v>27739</v>
      </c>
      <c r="H75" s="85">
        <v>0.40334730000000002</v>
      </c>
      <c r="I75" s="295">
        <v>51920</v>
      </c>
      <c r="J75" s="54">
        <v>0.75415789091437291</v>
      </c>
      <c r="K75" s="295">
        <v>201</v>
      </c>
      <c r="L75" s="295">
        <v>2187</v>
      </c>
      <c r="M75" s="295">
        <v>38366</v>
      </c>
      <c r="N75" s="400">
        <v>0.55728084828237345</v>
      </c>
      <c r="O75" s="295">
        <v>4004.8016699999998</v>
      </c>
      <c r="P75" s="295">
        <v>0</v>
      </c>
      <c r="Q75" s="321">
        <v>0</v>
      </c>
    </row>
    <row r="76" spans="2:17" ht="14" x14ac:dyDescent="0.2">
      <c r="B76" s="248" t="s">
        <v>144</v>
      </c>
      <c r="C76" s="53" t="s">
        <v>145</v>
      </c>
      <c r="D76" s="53" t="s">
        <v>2</v>
      </c>
      <c r="E76" s="295">
        <v>10520</v>
      </c>
      <c r="F76" s="295">
        <v>10835</v>
      </c>
      <c r="G76" s="295">
        <v>21355</v>
      </c>
      <c r="H76" s="85">
        <v>0.3335728</v>
      </c>
      <c r="I76" s="295">
        <v>46732</v>
      </c>
      <c r="J76" s="54">
        <v>0.73029019705896137</v>
      </c>
      <c r="K76" s="53" t="s">
        <v>494</v>
      </c>
      <c r="L76" s="53" t="s">
        <v>494</v>
      </c>
      <c r="M76" s="295">
        <v>28340</v>
      </c>
      <c r="N76" s="400">
        <v>0.44287477926583424</v>
      </c>
      <c r="O76" s="295">
        <v>2317.2526600000001</v>
      </c>
      <c r="P76" s="295">
        <v>0</v>
      </c>
      <c r="Q76" s="321">
        <v>40</v>
      </c>
    </row>
    <row r="77" spans="2:17" ht="14" x14ac:dyDescent="0.2">
      <c r="B77" s="248" t="s">
        <v>147</v>
      </c>
      <c r="C77" s="53" t="s">
        <v>146</v>
      </c>
      <c r="D77" s="53" t="s">
        <v>5</v>
      </c>
      <c r="E77" s="295">
        <v>36097</v>
      </c>
      <c r="F77" s="295">
        <v>6563</v>
      </c>
      <c r="G77" s="295">
        <v>42660</v>
      </c>
      <c r="H77" s="85">
        <v>0.17892269999999999</v>
      </c>
      <c r="I77" s="295">
        <v>250023</v>
      </c>
      <c r="J77" s="54">
        <v>1.0511704757580345</v>
      </c>
      <c r="K77" s="295">
        <v>1030</v>
      </c>
      <c r="L77" s="295">
        <v>16635</v>
      </c>
      <c r="M77" s="295">
        <v>75712</v>
      </c>
      <c r="N77" s="400">
        <v>0.31831559120797809</v>
      </c>
      <c r="O77" s="295">
        <v>1764.8484800000001</v>
      </c>
      <c r="P77" s="295">
        <v>456</v>
      </c>
      <c r="Q77" s="321">
        <v>2822</v>
      </c>
    </row>
    <row r="78" spans="2:17" ht="14" x14ac:dyDescent="0.2">
      <c r="B78" s="248" t="s">
        <v>149</v>
      </c>
      <c r="C78" s="53" t="s">
        <v>148</v>
      </c>
      <c r="D78" s="53" t="s">
        <v>2</v>
      </c>
      <c r="E78" s="295">
        <v>7835</v>
      </c>
      <c r="F78" s="295">
        <v>7933</v>
      </c>
      <c r="G78" s="295">
        <v>15768</v>
      </c>
      <c r="H78" s="85">
        <v>0.44042229999999999</v>
      </c>
      <c r="I78" s="295">
        <v>44306</v>
      </c>
      <c r="J78" s="54">
        <v>1.2387396203204071</v>
      </c>
      <c r="K78" s="295">
        <v>124</v>
      </c>
      <c r="L78" s="295">
        <v>1526</v>
      </c>
      <c r="M78" s="295">
        <v>7559</v>
      </c>
      <c r="N78" s="400">
        <v>0.21134006206838707</v>
      </c>
      <c r="O78" s="295">
        <v>1079.8571400000001</v>
      </c>
      <c r="P78" s="295">
        <v>1197</v>
      </c>
      <c r="Q78" s="321">
        <v>4373</v>
      </c>
    </row>
    <row r="79" spans="2:17" ht="14" x14ac:dyDescent="0.2">
      <c r="B79" s="248" t="s">
        <v>151</v>
      </c>
      <c r="C79" s="53" t="s">
        <v>150</v>
      </c>
      <c r="D79" s="53" t="s">
        <v>2</v>
      </c>
      <c r="E79" s="295">
        <v>55071</v>
      </c>
      <c r="F79" s="295">
        <v>9454</v>
      </c>
      <c r="G79" s="295">
        <v>64525</v>
      </c>
      <c r="H79" s="85">
        <v>0.36918469999999998</v>
      </c>
      <c r="I79" s="295">
        <v>332331</v>
      </c>
      <c r="J79" s="54">
        <v>1.8811153186503422</v>
      </c>
      <c r="K79" s="295">
        <v>1930</v>
      </c>
      <c r="L79" s="295">
        <v>10405</v>
      </c>
      <c r="M79" s="295">
        <v>75951</v>
      </c>
      <c r="N79" s="400">
        <v>0.42991050960281207</v>
      </c>
      <c r="O79" s="295">
        <v>2194.4813600000002</v>
      </c>
      <c r="P79" s="295">
        <v>0</v>
      </c>
      <c r="Q79" s="321">
        <v>0</v>
      </c>
    </row>
    <row r="80" spans="2:17" ht="14" x14ac:dyDescent="0.2">
      <c r="B80" s="248" t="s">
        <v>153</v>
      </c>
      <c r="C80" s="53" t="s">
        <v>152</v>
      </c>
      <c r="D80" s="53" t="s">
        <v>35</v>
      </c>
      <c r="E80" s="295">
        <v>6434</v>
      </c>
      <c r="F80" s="295">
        <v>1218</v>
      </c>
      <c r="G80" s="295">
        <v>7652</v>
      </c>
      <c r="H80" s="85">
        <v>0.537964</v>
      </c>
      <c r="I80" s="295">
        <v>61704</v>
      </c>
      <c r="J80" s="54">
        <v>4.2731301939058168</v>
      </c>
      <c r="K80" s="295">
        <v>33</v>
      </c>
      <c r="L80" s="295">
        <v>144</v>
      </c>
      <c r="M80" s="295">
        <v>5812</v>
      </c>
      <c r="N80" s="400">
        <v>0.40249307479224378</v>
      </c>
      <c r="O80" s="295">
        <v>543.17756999999995</v>
      </c>
      <c r="P80" s="295">
        <v>346</v>
      </c>
      <c r="Q80" s="321">
        <v>44</v>
      </c>
    </row>
    <row r="81" spans="1:17" ht="14" x14ac:dyDescent="0.2">
      <c r="B81" s="248" t="s">
        <v>155</v>
      </c>
      <c r="C81" s="53" t="s">
        <v>154</v>
      </c>
      <c r="D81" s="53" t="s">
        <v>2</v>
      </c>
      <c r="E81" s="295">
        <v>23935</v>
      </c>
      <c r="F81" s="295">
        <v>6940</v>
      </c>
      <c r="G81" s="295">
        <v>30875</v>
      </c>
      <c r="H81" s="85">
        <v>0.48648859999999999</v>
      </c>
      <c r="I81" s="295">
        <v>81229</v>
      </c>
      <c r="J81" s="54">
        <v>1.2665907815131292</v>
      </c>
      <c r="K81" s="295">
        <v>36</v>
      </c>
      <c r="L81" s="295">
        <v>1283</v>
      </c>
      <c r="M81" s="295">
        <v>21384</v>
      </c>
      <c r="N81" s="400">
        <v>0.3334372855984532</v>
      </c>
      <c r="O81" s="295">
        <v>1515.52091</v>
      </c>
      <c r="P81" s="295">
        <v>11</v>
      </c>
      <c r="Q81" s="321">
        <v>17</v>
      </c>
    </row>
    <row r="82" spans="1:17" ht="14" x14ac:dyDescent="0.2">
      <c r="B82" s="248" t="s">
        <v>157</v>
      </c>
      <c r="C82" s="53" t="s">
        <v>156</v>
      </c>
      <c r="D82" s="53" t="s">
        <v>2</v>
      </c>
      <c r="E82" s="295">
        <v>12505</v>
      </c>
      <c r="F82" s="295">
        <v>7625</v>
      </c>
      <c r="G82" s="295">
        <v>20130</v>
      </c>
      <c r="H82" s="85">
        <v>0.57458469999999995</v>
      </c>
      <c r="I82" s="295">
        <v>142185</v>
      </c>
      <c r="J82" s="54">
        <v>4.0295017854106447</v>
      </c>
      <c r="K82" s="295">
        <v>292</v>
      </c>
      <c r="L82" s="295">
        <v>19661</v>
      </c>
      <c r="M82" s="295">
        <v>17623</v>
      </c>
      <c r="N82" s="400">
        <v>0.49943320297001642</v>
      </c>
      <c r="O82" s="295">
        <v>970.42952000000002</v>
      </c>
      <c r="P82" s="295">
        <v>0</v>
      </c>
      <c r="Q82" s="321">
        <v>0</v>
      </c>
    </row>
    <row r="83" spans="1:17" ht="14" x14ac:dyDescent="0.2">
      <c r="B83" s="248" t="s">
        <v>159</v>
      </c>
      <c r="C83" s="53" t="s">
        <v>158</v>
      </c>
      <c r="D83" s="53" t="s">
        <v>2</v>
      </c>
      <c r="E83" s="295">
        <v>85505</v>
      </c>
      <c r="F83" s="295">
        <v>93116</v>
      </c>
      <c r="G83" s="295">
        <v>178621</v>
      </c>
      <c r="H83" s="85">
        <v>0.76722619999999997</v>
      </c>
      <c r="I83" s="295">
        <v>302918</v>
      </c>
      <c r="J83" s="54">
        <v>1.2857027652214512</v>
      </c>
      <c r="K83" s="295">
        <v>11387</v>
      </c>
      <c r="L83" s="295">
        <v>47577</v>
      </c>
      <c r="M83" s="295">
        <v>60187</v>
      </c>
      <c r="N83" s="400">
        <v>0.25545722713864305</v>
      </c>
      <c r="O83" s="295">
        <v>1116.4348</v>
      </c>
      <c r="P83" s="295">
        <v>0</v>
      </c>
      <c r="Q83" s="321">
        <v>0</v>
      </c>
    </row>
    <row r="84" spans="1:17" ht="14" x14ac:dyDescent="0.2">
      <c r="B84" s="248" t="s">
        <v>161</v>
      </c>
      <c r="C84" s="53" t="s">
        <v>160</v>
      </c>
      <c r="D84" s="53" t="s">
        <v>2</v>
      </c>
      <c r="E84" s="295">
        <v>337325</v>
      </c>
      <c r="F84" s="295">
        <v>59070</v>
      </c>
      <c r="G84" s="295">
        <v>396395</v>
      </c>
      <c r="H84" s="85">
        <v>0.36908530000000001</v>
      </c>
      <c r="I84" s="295">
        <v>2554504</v>
      </c>
      <c r="J84" s="54">
        <v>2.3537372719172724</v>
      </c>
      <c r="K84" s="295">
        <v>246</v>
      </c>
      <c r="L84" s="295">
        <v>1584</v>
      </c>
      <c r="M84" s="295">
        <v>266107</v>
      </c>
      <c r="N84" s="400">
        <v>0.24519279054489232</v>
      </c>
      <c r="O84" s="295">
        <v>935.34974</v>
      </c>
      <c r="P84" s="295">
        <v>312</v>
      </c>
      <c r="Q84" s="321">
        <v>15178</v>
      </c>
    </row>
    <row r="85" spans="1:17" ht="14" x14ac:dyDescent="0.2">
      <c r="B85" s="248" t="s">
        <v>163</v>
      </c>
      <c r="C85" s="53" t="s">
        <v>162</v>
      </c>
      <c r="D85" s="53" t="s">
        <v>2</v>
      </c>
      <c r="E85" s="295">
        <v>10373</v>
      </c>
      <c r="F85" s="295">
        <v>1968</v>
      </c>
      <c r="G85" s="295">
        <v>12341</v>
      </c>
      <c r="H85" s="85">
        <v>0.61172800000000005</v>
      </c>
      <c r="I85" s="295">
        <v>27625</v>
      </c>
      <c r="J85" s="54">
        <v>1.3902168989985406</v>
      </c>
      <c r="K85" s="295">
        <v>188</v>
      </c>
      <c r="L85" s="295">
        <v>2084</v>
      </c>
      <c r="M85" s="295">
        <v>9208</v>
      </c>
      <c r="N85" s="400">
        <v>0.46338885813497055</v>
      </c>
      <c r="O85" s="295">
        <v>1083.29412</v>
      </c>
      <c r="P85" s="295">
        <v>0</v>
      </c>
      <c r="Q85" s="321">
        <v>55</v>
      </c>
    </row>
    <row r="86" spans="1:17" ht="14" x14ac:dyDescent="0.2">
      <c r="B86" s="248" t="s">
        <v>165</v>
      </c>
      <c r="C86" s="53" t="s">
        <v>164</v>
      </c>
      <c r="D86" s="53" t="s">
        <v>2</v>
      </c>
      <c r="E86" s="295">
        <v>19038</v>
      </c>
      <c r="F86" s="295">
        <v>27662</v>
      </c>
      <c r="G86" s="295">
        <v>46700</v>
      </c>
      <c r="H86" s="85">
        <v>0.37462499999999999</v>
      </c>
      <c r="I86" s="295">
        <v>138231</v>
      </c>
      <c r="J86" s="54">
        <v>1.0989116695418519</v>
      </c>
      <c r="K86" s="295">
        <v>843</v>
      </c>
      <c r="L86" s="295">
        <v>5159</v>
      </c>
      <c r="M86" s="295">
        <v>98449</v>
      </c>
      <c r="N86" s="400">
        <v>0.78265190119962791</v>
      </c>
      <c r="O86" s="295">
        <v>2777.1227100000001</v>
      </c>
      <c r="P86" s="295">
        <v>8492</v>
      </c>
      <c r="Q86" s="321">
        <v>14779</v>
      </c>
    </row>
    <row r="87" spans="1:17" ht="15" thickBot="1" x14ac:dyDescent="0.25">
      <c r="B87" s="249" t="s">
        <v>167</v>
      </c>
      <c r="C87" s="250" t="s">
        <v>166</v>
      </c>
      <c r="D87" s="250" t="s">
        <v>2</v>
      </c>
      <c r="E87" s="298">
        <v>32125</v>
      </c>
      <c r="F87" s="298">
        <v>6493</v>
      </c>
      <c r="G87" s="298">
        <v>38618</v>
      </c>
      <c r="H87" s="300">
        <v>0.47113509999999997</v>
      </c>
      <c r="I87" s="298">
        <v>121347</v>
      </c>
      <c r="J87" s="387">
        <v>1.4658798516567813</v>
      </c>
      <c r="K87" s="344" t="s">
        <v>494</v>
      </c>
      <c r="L87" s="344" t="s">
        <v>494</v>
      </c>
      <c r="M87" s="298">
        <v>20903</v>
      </c>
      <c r="N87" s="401">
        <v>0.25250963385317887</v>
      </c>
      <c r="O87" s="298">
        <v>671.69023000000004</v>
      </c>
      <c r="P87" s="298">
        <v>79</v>
      </c>
      <c r="Q87" s="322">
        <v>47</v>
      </c>
    </row>
    <row r="89" spans="1:17" ht="14" thickBot="1" x14ac:dyDescent="0.2"/>
    <row r="90" spans="1:17" ht="16" x14ac:dyDescent="0.2">
      <c r="A90" s="251"/>
      <c r="B90" s="18" t="s">
        <v>22</v>
      </c>
      <c r="C90" s="19" t="s">
        <v>22</v>
      </c>
      <c r="D90" s="363" t="s">
        <v>209</v>
      </c>
      <c r="E90" s="323">
        <v>3722340</v>
      </c>
      <c r="F90" s="324">
        <v>2091464</v>
      </c>
      <c r="G90" s="324">
        <v>5813804</v>
      </c>
      <c r="H90" s="349">
        <v>0.55891428153924838</v>
      </c>
      <c r="I90" s="324">
        <v>21615878</v>
      </c>
      <c r="J90" s="446">
        <v>2.0655030755300334</v>
      </c>
      <c r="K90" s="324">
        <v>87382</v>
      </c>
      <c r="L90" s="324">
        <v>603832</v>
      </c>
      <c r="M90" s="324">
        <v>5528463</v>
      </c>
      <c r="N90" s="446">
        <v>0.52827173291105711</v>
      </c>
      <c r="O90" s="324">
        <v>1778.52724026444</v>
      </c>
      <c r="P90" s="324">
        <v>422149</v>
      </c>
      <c r="Q90" s="51">
        <v>435440</v>
      </c>
    </row>
    <row r="91" spans="1:17" ht="16" x14ac:dyDescent="0.2">
      <c r="A91" s="251"/>
      <c r="B91" s="21" t="s">
        <v>22</v>
      </c>
      <c r="C91" s="22" t="s">
        <v>22</v>
      </c>
      <c r="D91" s="364" t="s">
        <v>193</v>
      </c>
      <c r="E91" s="327">
        <v>45394.390243902439</v>
      </c>
      <c r="F91" s="295">
        <v>25820.543209876545</v>
      </c>
      <c r="G91" s="295">
        <v>70900.048780487807</v>
      </c>
      <c r="H91" s="355">
        <v>0.62502146585365859</v>
      </c>
      <c r="I91" s="295">
        <v>263608.26829268294</v>
      </c>
      <c r="J91" s="504">
        <v>2.1109883695462304</v>
      </c>
      <c r="K91" s="295">
        <v>1149.7631578947369</v>
      </c>
      <c r="L91" s="295">
        <v>8879.8823529411766</v>
      </c>
      <c r="M91" s="295">
        <v>68252.629629629635</v>
      </c>
      <c r="N91" s="504">
        <v>0.48340928091280305</v>
      </c>
      <c r="O91" s="295">
        <v>1601.2018853750005</v>
      </c>
      <c r="P91" s="295">
        <v>5148.1585365853662</v>
      </c>
      <c r="Q91" s="55">
        <v>5310.2439024390242</v>
      </c>
    </row>
    <row r="92" spans="1:17" ht="16" x14ac:dyDescent="0.2">
      <c r="A92" s="251"/>
      <c r="B92" s="21" t="s">
        <v>22</v>
      </c>
      <c r="C92" s="22" t="s">
        <v>22</v>
      </c>
      <c r="D92" s="364" t="s">
        <v>169</v>
      </c>
      <c r="E92" s="327">
        <v>9894.25</v>
      </c>
      <c r="F92" s="295">
        <v>6563</v>
      </c>
      <c r="G92" s="295">
        <v>18032.25</v>
      </c>
      <c r="H92" s="355">
        <v>0.37054477499999999</v>
      </c>
      <c r="I92" s="295">
        <v>69252.5</v>
      </c>
      <c r="J92" s="504">
        <v>1.2354057797795668</v>
      </c>
      <c r="K92" s="295">
        <v>181.5</v>
      </c>
      <c r="L92" s="295">
        <v>1683.5</v>
      </c>
      <c r="M92" s="295">
        <v>11250</v>
      </c>
      <c r="N92" s="504">
        <v>0.24519279054489232</v>
      </c>
      <c r="O92" s="295">
        <v>767.78730999999993</v>
      </c>
      <c r="P92" s="295">
        <v>11</v>
      </c>
      <c r="Q92" s="55">
        <v>81</v>
      </c>
    </row>
    <row r="93" spans="1:17" ht="16" x14ac:dyDescent="0.2">
      <c r="A93" s="251"/>
      <c r="B93" s="21" t="s">
        <v>22</v>
      </c>
      <c r="C93" s="22" t="s">
        <v>22</v>
      </c>
      <c r="D93" s="364" t="s">
        <v>170</v>
      </c>
      <c r="E93" s="327">
        <v>23862.5</v>
      </c>
      <c r="F93" s="295">
        <v>13241</v>
      </c>
      <c r="G93" s="295">
        <v>40890</v>
      </c>
      <c r="H93" s="355">
        <v>0.47087380000000001</v>
      </c>
      <c r="I93" s="295">
        <v>142226.5</v>
      </c>
      <c r="J93" s="504">
        <v>1.7982213113933567</v>
      </c>
      <c r="K93" s="295">
        <v>362</v>
      </c>
      <c r="L93" s="295">
        <v>4207.5</v>
      </c>
      <c r="M93" s="295">
        <v>28678</v>
      </c>
      <c r="N93" s="504">
        <v>0.39010565837926303</v>
      </c>
      <c r="O93" s="295">
        <v>1261.7162250000001</v>
      </c>
      <c r="P93" s="295">
        <v>544.5</v>
      </c>
      <c r="Q93" s="55">
        <v>859.5</v>
      </c>
    </row>
    <row r="94" spans="1:17" ht="17" thickBot="1" x14ac:dyDescent="0.25">
      <c r="A94" s="251"/>
      <c r="B94" s="25" t="s">
        <v>22</v>
      </c>
      <c r="C94" s="26" t="s">
        <v>22</v>
      </c>
      <c r="D94" s="365" t="s">
        <v>171</v>
      </c>
      <c r="E94" s="330">
        <v>51470</v>
      </c>
      <c r="F94" s="331">
        <v>27662</v>
      </c>
      <c r="G94" s="331">
        <v>70918</v>
      </c>
      <c r="H94" s="360">
        <v>0.64012977500000001</v>
      </c>
      <c r="I94" s="331">
        <v>275946</v>
      </c>
      <c r="J94" s="511">
        <v>2.5966435466587607</v>
      </c>
      <c r="K94" s="331">
        <v>1007.5</v>
      </c>
      <c r="L94" s="331">
        <v>10858.5</v>
      </c>
      <c r="M94" s="331">
        <v>68163</v>
      </c>
      <c r="N94" s="511">
        <v>0.5770556245978653</v>
      </c>
      <c r="O94" s="331">
        <v>2170.6564774999997</v>
      </c>
      <c r="P94" s="331">
        <v>4488.25</v>
      </c>
      <c r="Q94" s="60">
        <v>7261.5</v>
      </c>
    </row>
  </sheetData>
  <autoFilter ref="B5:Q5" xr:uid="{931D73B5-3EA2-4D4E-B6A4-CFD11A3CCD55}"/>
  <mergeCells count="2">
    <mergeCell ref="D3:J4"/>
    <mergeCell ref="D2:J2"/>
  </mergeCells>
  <pageMargins left="0.7" right="0.7" top="0.75" bottom="0.75" header="0.3" footer="0.3"/>
  <pageSetup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A228-0651-C340-9BF6-62C293886B4E}">
  <dimension ref="A1:AR9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5" sqref="G15"/>
    </sheetView>
  </sheetViews>
  <sheetFormatPr baseColWidth="10" defaultColWidth="10.83203125" defaultRowHeight="13" x14ac:dyDescent="0.15"/>
  <cols>
    <col min="1" max="1" width="10.83203125" style="14"/>
    <col min="2" max="2" width="10.83203125" style="15"/>
    <col min="3" max="3" width="40.83203125" style="15" customWidth="1"/>
    <col min="4" max="11" width="10.83203125" style="15"/>
    <col min="12" max="12" width="13.33203125" style="15" bestFit="1" customWidth="1"/>
    <col min="13" max="17" width="10.83203125" style="15"/>
    <col min="18" max="18" width="12" style="15" customWidth="1"/>
    <col min="19" max="19" width="13.5" style="15" customWidth="1"/>
    <col min="20" max="20" width="10.83203125" style="15"/>
    <col min="21" max="21" width="12" style="15" customWidth="1"/>
    <col min="22" max="22" width="13.5" style="15" customWidth="1"/>
    <col min="23" max="23" width="10.83203125" style="15"/>
    <col min="24" max="24" width="13.1640625" style="15" customWidth="1"/>
    <col min="25" max="25" width="10.83203125" style="15"/>
    <col min="26" max="26" width="12.6640625" style="15" customWidth="1"/>
    <col min="27" max="27" width="10.83203125" style="15"/>
    <col min="28" max="28" width="12.5" style="15" customWidth="1"/>
    <col min="29" max="16384" width="10.83203125" style="15"/>
  </cols>
  <sheetData>
    <row r="1" spans="1:44" ht="36" customHeight="1" x14ac:dyDescent="0.2">
      <c r="B1" s="638"/>
      <c r="C1" s="638"/>
      <c r="D1" s="638"/>
      <c r="E1" s="638"/>
      <c r="F1" s="638"/>
      <c r="G1" s="1"/>
      <c r="H1" s="1"/>
      <c r="I1" s="584" t="s">
        <v>412</v>
      </c>
      <c r="J1" s="584"/>
      <c r="K1" s="584"/>
      <c r="L1" s="584"/>
      <c r="M1" s="584"/>
      <c r="N1" s="584"/>
      <c r="O1" s="584"/>
      <c r="P1" s="584"/>
      <c r="Q1" s="58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R1" s="6" t="s">
        <v>173</v>
      </c>
    </row>
    <row r="2" spans="1:44" ht="16" x14ac:dyDescent="0.2">
      <c r="B2" s="638"/>
      <c r="C2" s="638"/>
      <c r="D2" s="638"/>
      <c r="E2" s="638"/>
      <c r="F2" s="638"/>
      <c r="G2" s="1"/>
      <c r="H2" s="1"/>
      <c r="I2" s="639" t="s">
        <v>495</v>
      </c>
      <c r="J2" s="639"/>
      <c r="K2" s="639"/>
      <c r="L2" s="639"/>
      <c r="M2" s="639"/>
      <c r="N2" s="639"/>
      <c r="O2" s="639"/>
      <c r="P2" s="639"/>
      <c r="Q2" s="639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R2" s="30" t="s">
        <v>192</v>
      </c>
    </row>
    <row r="3" spans="1:44" ht="14" x14ac:dyDescent="0.2">
      <c r="B3" s="638"/>
      <c r="C3" s="638"/>
      <c r="D3" s="638"/>
      <c r="E3" s="638"/>
      <c r="F3" s="638"/>
      <c r="G3" s="1"/>
      <c r="H3" s="1"/>
      <c r="I3" s="639"/>
      <c r="J3" s="639"/>
      <c r="K3" s="639"/>
      <c r="L3" s="639"/>
      <c r="M3" s="639"/>
      <c r="N3" s="639"/>
      <c r="O3" s="639"/>
      <c r="P3" s="639"/>
      <c r="Q3" s="63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4" ht="15" thickBot="1" x14ac:dyDescent="0.25">
      <c r="B4" s="638"/>
      <c r="C4" s="638"/>
      <c r="D4" s="638"/>
      <c r="E4" s="638"/>
      <c r="F4" s="638"/>
      <c r="G4" s="1"/>
      <c r="H4" s="1"/>
      <c r="I4" s="639"/>
      <c r="J4" s="639"/>
      <c r="K4" s="639"/>
      <c r="L4" s="639"/>
      <c r="M4" s="639"/>
      <c r="N4" s="639"/>
      <c r="O4" s="639"/>
      <c r="P4" s="639"/>
      <c r="Q4" s="639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4" ht="86" thickBot="1" x14ac:dyDescent="0.2">
      <c r="B5" s="429" t="s">
        <v>323</v>
      </c>
      <c r="C5" s="430" t="s">
        <v>324</v>
      </c>
      <c r="D5" s="430" t="s">
        <v>333</v>
      </c>
      <c r="E5" s="430" t="s">
        <v>413</v>
      </c>
      <c r="F5" s="430" t="s">
        <v>414</v>
      </c>
      <c r="G5" s="430" t="s">
        <v>415</v>
      </c>
      <c r="H5" s="430" t="s">
        <v>416</v>
      </c>
      <c r="I5" s="430" t="s">
        <v>417</v>
      </c>
      <c r="J5" s="430" t="s">
        <v>418</v>
      </c>
      <c r="K5" s="430" t="s">
        <v>419</v>
      </c>
      <c r="L5" s="430" t="s">
        <v>420</v>
      </c>
      <c r="M5" s="430" t="s">
        <v>421</v>
      </c>
      <c r="N5" s="430" t="s">
        <v>422</v>
      </c>
      <c r="O5" s="430" t="s">
        <v>423</v>
      </c>
      <c r="P5" s="430" t="s">
        <v>424</v>
      </c>
      <c r="Q5" s="430" t="s">
        <v>425</v>
      </c>
      <c r="R5" s="430" t="s">
        <v>426</v>
      </c>
      <c r="S5" s="430" t="s">
        <v>427</v>
      </c>
      <c r="T5" s="430" t="s">
        <v>428</v>
      </c>
      <c r="U5" s="430" t="s">
        <v>429</v>
      </c>
      <c r="V5" s="430" t="s">
        <v>430</v>
      </c>
      <c r="W5" s="430" t="s">
        <v>431</v>
      </c>
      <c r="X5" s="430" t="s">
        <v>432</v>
      </c>
      <c r="Y5" s="430" t="s">
        <v>433</v>
      </c>
      <c r="Z5" s="430" t="s">
        <v>434</v>
      </c>
      <c r="AA5" s="430" t="s">
        <v>435</v>
      </c>
      <c r="AB5" s="430" t="s">
        <v>436</v>
      </c>
      <c r="AC5" s="430" t="s">
        <v>437</v>
      </c>
      <c r="AD5" s="430" t="s">
        <v>438</v>
      </c>
      <c r="AE5" s="430" t="s">
        <v>441</v>
      </c>
      <c r="AF5" s="430" t="s">
        <v>439</v>
      </c>
      <c r="AG5" s="430" t="s">
        <v>440</v>
      </c>
      <c r="AH5" s="430" t="s">
        <v>442</v>
      </c>
      <c r="AI5" s="430" t="s">
        <v>499</v>
      </c>
      <c r="AJ5" s="430" t="s">
        <v>500</v>
      </c>
      <c r="AK5" s="430" t="s">
        <v>443</v>
      </c>
      <c r="AL5" s="430" t="s">
        <v>444</v>
      </c>
      <c r="AM5" s="430" t="s">
        <v>445</v>
      </c>
      <c r="AN5" s="430" t="s">
        <v>446</v>
      </c>
      <c r="AO5" s="431" t="s">
        <v>447</v>
      </c>
      <c r="AP5" s="431" t="s">
        <v>501</v>
      </c>
      <c r="AQ5" s="431" t="s">
        <v>502</v>
      </c>
      <c r="AR5" s="431" t="s">
        <v>503</v>
      </c>
    </row>
    <row r="6" spans="1:44" ht="14" x14ac:dyDescent="0.2">
      <c r="A6" s="13"/>
      <c r="B6" s="246" t="s">
        <v>1</v>
      </c>
      <c r="C6" s="247" t="s">
        <v>0</v>
      </c>
      <c r="D6" s="247" t="s">
        <v>2</v>
      </c>
      <c r="E6" s="291">
        <v>513</v>
      </c>
      <c r="F6" s="408">
        <v>0.3819806</v>
      </c>
      <c r="G6" s="291">
        <v>10267</v>
      </c>
      <c r="H6" s="383">
        <v>20.013649999999998</v>
      </c>
      <c r="I6" s="291">
        <v>81</v>
      </c>
      <c r="J6" s="408">
        <v>6.0312699999999997E-2</v>
      </c>
      <c r="K6" s="291">
        <v>521</v>
      </c>
      <c r="L6" s="394">
        <v>6.4320987654320989</v>
      </c>
      <c r="M6" s="291">
        <v>720</v>
      </c>
      <c r="N6" s="408">
        <v>0.53611319999999996</v>
      </c>
      <c r="O6" s="291">
        <v>19170</v>
      </c>
      <c r="P6" s="383">
        <v>26.625</v>
      </c>
      <c r="Q6" s="291">
        <v>38</v>
      </c>
      <c r="R6" s="291">
        <v>133</v>
      </c>
      <c r="S6" s="516" t="s">
        <v>493</v>
      </c>
      <c r="T6" s="291">
        <v>76</v>
      </c>
      <c r="U6" s="291">
        <v>627</v>
      </c>
      <c r="V6" s="516" t="s">
        <v>492</v>
      </c>
      <c r="W6" s="247"/>
      <c r="X6" s="247"/>
      <c r="Y6" s="247"/>
      <c r="Z6" s="247"/>
      <c r="AA6" s="247"/>
      <c r="AB6" s="247"/>
      <c r="AC6" s="291">
        <v>1207</v>
      </c>
      <c r="AD6" s="337">
        <v>0.89873420000000004</v>
      </c>
      <c r="AE6" s="291">
        <v>21201</v>
      </c>
      <c r="AF6" s="291">
        <v>107</v>
      </c>
      <c r="AG6" s="337">
        <v>7.9672400000000004E-2</v>
      </c>
      <c r="AH6" s="291">
        <v>8757</v>
      </c>
      <c r="AI6" s="291">
        <v>29</v>
      </c>
      <c r="AJ6" s="291">
        <v>241</v>
      </c>
      <c r="AK6" s="291">
        <v>1343</v>
      </c>
      <c r="AL6" s="383">
        <v>20.661539999999999</v>
      </c>
      <c r="AM6" s="291">
        <v>30199</v>
      </c>
      <c r="AN6" s="383">
        <v>22.486219999999999</v>
      </c>
      <c r="AO6" s="383">
        <v>183.02757019824602</v>
      </c>
      <c r="AP6" s="336">
        <v>19</v>
      </c>
      <c r="AQ6" s="336">
        <v>1005</v>
      </c>
      <c r="AR6" s="384">
        <v>1341</v>
      </c>
    </row>
    <row r="7" spans="1:44" ht="14" x14ac:dyDescent="0.2">
      <c r="A7" s="13"/>
      <c r="B7" s="248" t="s">
        <v>4</v>
      </c>
      <c r="C7" s="53" t="s">
        <v>3</v>
      </c>
      <c r="D7" s="53" t="s">
        <v>5</v>
      </c>
      <c r="E7" s="295">
        <v>243</v>
      </c>
      <c r="F7" s="409">
        <v>0.42041519999999999</v>
      </c>
      <c r="G7" s="295">
        <v>2045</v>
      </c>
      <c r="H7" s="54">
        <v>8.4156399999999998</v>
      </c>
      <c r="I7" s="295">
        <v>70</v>
      </c>
      <c r="J7" s="409">
        <v>0.1211073</v>
      </c>
      <c r="K7" s="295">
        <v>1011</v>
      </c>
      <c r="L7" s="80">
        <v>14.442857142857143</v>
      </c>
      <c r="M7" s="295">
        <v>264</v>
      </c>
      <c r="N7" s="409">
        <v>0.45674740000000003</v>
      </c>
      <c r="O7" s="295">
        <v>7682</v>
      </c>
      <c r="P7" s="54">
        <v>29.098479999999999</v>
      </c>
      <c r="Q7" s="295">
        <v>4</v>
      </c>
      <c r="R7" s="295">
        <v>4</v>
      </c>
      <c r="S7" s="517" t="s">
        <v>492</v>
      </c>
      <c r="T7" s="295">
        <v>29</v>
      </c>
      <c r="U7" s="295">
        <v>69</v>
      </c>
      <c r="V7" s="517" t="s">
        <v>492</v>
      </c>
      <c r="W7" s="295">
        <v>10</v>
      </c>
      <c r="X7" s="295">
        <v>23</v>
      </c>
      <c r="Y7" s="295">
        <v>15</v>
      </c>
      <c r="Z7" s="295">
        <v>379</v>
      </c>
      <c r="AA7" s="295">
        <v>35</v>
      </c>
      <c r="AB7" s="295">
        <v>519</v>
      </c>
      <c r="AC7" s="295">
        <v>499</v>
      </c>
      <c r="AD7" s="341">
        <v>0.86332180000000003</v>
      </c>
      <c r="AE7" s="295">
        <v>8092</v>
      </c>
      <c r="AF7" s="295">
        <v>78</v>
      </c>
      <c r="AG7" s="341">
        <v>0.13494809999999999</v>
      </c>
      <c r="AH7" s="295">
        <v>2646</v>
      </c>
      <c r="AI7" s="295">
        <v>1</v>
      </c>
      <c r="AJ7" s="295">
        <v>3</v>
      </c>
      <c r="AK7" s="295">
        <v>578</v>
      </c>
      <c r="AL7" s="54">
        <v>24.08333</v>
      </c>
      <c r="AM7" s="295">
        <v>10741</v>
      </c>
      <c r="AN7" s="54">
        <v>18.58304</v>
      </c>
      <c r="AO7" s="54">
        <v>141.77853456355021</v>
      </c>
      <c r="AP7" s="340">
        <v>9</v>
      </c>
      <c r="AQ7" s="340">
        <v>337</v>
      </c>
      <c r="AR7" s="385">
        <v>2</v>
      </c>
    </row>
    <row r="8" spans="1:44" ht="14" x14ac:dyDescent="0.2">
      <c r="A8" s="13"/>
      <c r="B8" s="248" t="s">
        <v>7</v>
      </c>
      <c r="C8" s="53" t="s">
        <v>6</v>
      </c>
      <c r="D8" s="53" t="s">
        <v>2</v>
      </c>
      <c r="E8" s="295">
        <v>152</v>
      </c>
      <c r="F8" s="409">
        <v>0.31865830000000001</v>
      </c>
      <c r="G8" s="295">
        <v>854</v>
      </c>
      <c r="H8" s="54">
        <v>5.6184200000000004</v>
      </c>
      <c r="I8" s="295">
        <v>24</v>
      </c>
      <c r="J8" s="409">
        <v>5.0314499999999998E-2</v>
      </c>
      <c r="K8" s="295">
        <v>869</v>
      </c>
      <c r="L8" s="80">
        <v>36.208333333333336</v>
      </c>
      <c r="M8" s="295">
        <v>301</v>
      </c>
      <c r="N8" s="409">
        <v>0.63102729999999996</v>
      </c>
      <c r="O8" s="295">
        <v>5461</v>
      </c>
      <c r="P8" s="54">
        <v>18.142859999999999</v>
      </c>
      <c r="Q8" s="295">
        <v>0</v>
      </c>
      <c r="R8" s="295">
        <v>0</v>
      </c>
      <c r="S8" s="517" t="s">
        <v>493</v>
      </c>
      <c r="T8" s="295">
        <v>0</v>
      </c>
      <c r="U8" s="295">
        <v>0</v>
      </c>
      <c r="V8" s="517" t="s">
        <v>492</v>
      </c>
      <c r="W8" s="295">
        <v>0</v>
      </c>
      <c r="X8" s="295">
        <v>0</v>
      </c>
      <c r="Y8" s="295">
        <v>0</v>
      </c>
      <c r="Z8" s="295">
        <v>0</v>
      </c>
      <c r="AA8" s="295">
        <v>0</v>
      </c>
      <c r="AB8" s="295">
        <v>0</v>
      </c>
      <c r="AC8" s="295">
        <v>325</v>
      </c>
      <c r="AD8" s="341">
        <v>0.68134170000000005</v>
      </c>
      <c r="AE8" s="295">
        <v>3761</v>
      </c>
      <c r="AF8" s="295">
        <v>152</v>
      </c>
      <c r="AG8" s="341">
        <v>0.31865830000000001</v>
      </c>
      <c r="AH8" s="295">
        <v>3423</v>
      </c>
      <c r="AI8" s="295">
        <v>0</v>
      </c>
      <c r="AJ8" s="295">
        <v>0</v>
      </c>
      <c r="AK8" s="295">
        <v>477</v>
      </c>
      <c r="AL8" s="54">
        <v>41.120690000000003</v>
      </c>
      <c r="AM8" s="295">
        <v>7184</v>
      </c>
      <c r="AN8" s="54">
        <v>15.0608</v>
      </c>
      <c r="AO8" s="54">
        <v>187.25888854134087</v>
      </c>
      <c r="AP8" s="340">
        <v>16</v>
      </c>
      <c r="AQ8" s="340" t="s">
        <v>22</v>
      </c>
      <c r="AR8" s="385">
        <v>0</v>
      </c>
    </row>
    <row r="9" spans="1:44" ht="14" x14ac:dyDescent="0.2">
      <c r="A9" s="13"/>
      <c r="B9" s="248" t="s">
        <v>9</v>
      </c>
      <c r="C9" s="53" t="s">
        <v>8</v>
      </c>
      <c r="D9" s="53" t="s">
        <v>5</v>
      </c>
      <c r="E9" s="295">
        <v>457</v>
      </c>
      <c r="F9" s="409">
        <v>0.25027379999999999</v>
      </c>
      <c r="G9" s="295">
        <v>6072</v>
      </c>
      <c r="H9" s="54">
        <v>13.28665</v>
      </c>
      <c r="I9" s="295">
        <v>65</v>
      </c>
      <c r="J9" s="409">
        <v>3.5596900000000001E-2</v>
      </c>
      <c r="K9" s="295">
        <v>1147</v>
      </c>
      <c r="L9" s="80">
        <v>17.646153846153847</v>
      </c>
      <c r="M9" s="295">
        <v>1304</v>
      </c>
      <c r="N9" s="409">
        <v>0.71412920000000002</v>
      </c>
      <c r="O9" s="295">
        <v>26924</v>
      </c>
      <c r="P9" s="54">
        <v>20.64724</v>
      </c>
      <c r="Q9" s="295">
        <v>93</v>
      </c>
      <c r="R9" s="295">
        <v>390</v>
      </c>
      <c r="S9" s="517" t="s">
        <v>493</v>
      </c>
      <c r="T9" s="295">
        <v>45</v>
      </c>
      <c r="U9" s="295">
        <v>400</v>
      </c>
      <c r="V9" s="517" t="s">
        <v>492</v>
      </c>
      <c r="W9" s="295">
        <v>238</v>
      </c>
      <c r="X9" s="295">
        <v>4193</v>
      </c>
      <c r="Y9" s="295">
        <v>1317</v>
      </c>
      <c r="Z9" s="295">
        <v>25835</v>
      </c>
      <c r="AA9" s="295">
        <v>132</v>
      </c>
      <c r="AB9" s="295">
        <v>2591</v>
      </c>
      <c r="AC9" s="295">
        <v>1147</v>
      </c>
      <c r="AD9" s="341">
        <v>0.62814899999999996</v>
      </c>
      <c r="AE9" s="295">
        <v>20219</v>
      </c>
      <c r="AF9" s="295">
        <v>679</v>
      </c>
      <c r="AG9" s="341">
        <v>0.37185099999999999</v>
      </c>
      <c r="AH9" s="295">
        <v>13924</v>
      </c>
      <c r="AI9" s="295" t="s">
        <v>22</v>
      </c>
      <c r="AJ9" s="295" t="s">
        <v>22</v>
      </c>
      <c r="AK9" s="295">
        <v>1826</v>
      </c>
      <c r="AL9" s="54">
        <v>36.688769999999998</v>
      </c>
      <c r="AM9" s="295">
        <v>34143</v>
      </c>
      <c r="AN9" s="54">
        <v>18.698250000000002</v>
      </c>
      <c r="AO9" s="54">
        <v>220.3940148982042</v>
      </c>
      <c r="AP9" s="340" t="s">
        <v>22</v>
      </c>
      <c r="AQ9" s="340" t="s">
        <v>22</v>
      </c>
      <c r="AR9" s="385" t="s">
        <v>22</v>
      </c>
    </row>
    <row r="10" spans="1:44" ht="14" x14ac:dyDescent="0.2">
      <c r="A10" s="13"/>
      <c r="B10" s="248" t="s">
        <v>11</v>
      </c>
      <c r="C10" s="53" t="s">
        <v>10</v>
      </c>
      <c r="D10" s="53" t="s">
        <v>5</v>
      </c>
      <c r="E10" s="295">
        <v>1159</v>
      </c>
      <c r="F10" s="409">
        <v>0.85408989999999996</v>
      </c>
      <c r="G10" s="295">
        <v>8872</v>
      </c>
      <c r="H10" s="54">
        <v>7.6548699999999998</v>
      </c>
      <c r="I10" s="295">
        <v>17</v>
      </c>
      <c r="J10" s="409">
        <v>1.25276E-2</v>
      </c>
      <c r="K10" s="295">
        <v>76</v>
      </c>
      <c r="L10" s="80">
        <v>4.4705882352941178</v>
      </c>
      <c r="M10" s="295">
        <v>174</v>
      </c>
      <c r="N10" s="409">
        <v>0.128224</v>
      </c>
      <c r="O10" s="295">
        <v>2110</v>
      </c>
      <c r="P10" s="54">
        <v>12.126440000000001</v>
      </c>
      <c r="Q10" s="295">
        <v>18</v>
      </c>
      <c r="R10" s="295">
        <v>72</v>
      </c>
      <c r="S10" s="517" t="s">
        <v>492</v>
      </c>
      <c r="T10" s="295">
        <v>29</v>
      </c>
      <c r="U10" s="295">
        <v>26</v>
      </c>
      <c r="V10" s="517" t="s">
        <v>492</v>
      </c>
      <c r="W10" s="295">
        <v>0</v>
      </c>
      <c r="X10" s="295">
        <v>0</v>
      </c>
      <c r="Y10" s="295">
        <v>236</v>
      </c>
      <c r="Z10" s="295">
        <v>3009</v>
      </c>
      <c r="AA10" s="295">
        <v>13</v>
      </c>
      <c r="AB10" s="295">
        <v>65</v>
      </c>
      <c r="AC10" s="295">
        <v>1335</v>
      </c>
      <c r="AD10" s="341">
        <v>0.98378779999999999</v>
      </c>
      <c r="AE10" s="295">
        <v>10980</v>
      </c>
      <c r="AF10" s="295">
        <v>15</v>
      </c>
      <c r="AG10" s="341">
        <v>1.1053800000000001E-2</v>
      </c>
      <c r="AH10" s="295">
        <v>78</v>
      </c>
      <c r="AI10" s="295">
        <v>7</v>
      </c>
      <c r="AJ10" s="295">
        <v>26</v>
      </c>
      <c r="AK10" s="295">
        <v>1357</v>
      </c>
      <c r="AL10" s="54">
        <v>61.681820000000002</v>
      </c>
      <c r="AM10" s="295">
        <v>11084</v>
      </c>
      <c r="AN10" s="54">
        <v>8.1680200000000003</v>
      </c>
      <c r="AO10" s="54">
        <v>213.31793687451886</v>
      </c>
      <c r="AP10" s="340">
        <v>75</v>
      </c>
      <c r="AQ10" s="340">
        <v>23663</v>
      </c>
      <c r="AR10" s="385">
        <v>2087</v>
      </c>
    </row>
    <row r="11" spans="1:44" ht="14" x14ac:dyDescent="0.2">
      <c r="A11" s="13"/>
      <c r="B11" s="248" t="s">
        <v>13</v>
      </c>
      <c r="C11" s="53" t="s">
        <v>12</v>
      </c>
      <c r="D11" s="53" t="s">
        <v>5</v>
      </c>
      <c r="E11" s="295">
        <v>151</v>
      </c>
      <c r="F11" s="409">
        <v>0.29492190000000001</v>
      </c>
      <c r="G11" s="295">
        <v>1630</v>
      </c>
      <c r="H11" s="54">
        <v>10.794700000000001</v>
      </c>
      <c r="I11" s="295">
        <v>15</v>
      </c>
      <c r="J11" s="409">
        <v>2.9296900000000001E-2</v>
      </c>
      <c r="K11" s="295">
        <v>107</v>
      </c>
      <c r="L11" s="80">
        <v>7.1333333333333337</v>
      </c>
      <c r="M11" s="295">
        <v>346</v>
      </c>
      <c r="N11" s="409">
        <v>0.67578130000000003</v>
      </c>
      <c r="O11" s="295">
        <v>6666</v>
      </c>
      <c r="P11" s="54">
        <v>19.265899999999998</v>
      </c>
      <c r="Q11" s="295">
        <v>10</v>
      </c>
      <c r="R11" s="295">
        <v>62</v>
      </c>
      <c r="S11" s="517" t="s">
        <v>492</v>
      </c>
      <c r="T11" s="295">
        <v>5</v>
      </c>
      <c r="U11" s="295">
        <v>22</v>
      </c>
      <c r="V11" s="517" t="s">
        <v>492</v>
      </c>
      <c r="W11" s="295">
        <v>48</v>
      </c>
      <c r="X11" s="295">
        <v>369</v>
      </c>
      <c r="Y11" s="295">
        <v>167</v>
      </c>
      <c r="Z11" s="295">
        <v>1106</v>
      </c>
      <c r="AA11" s="295">
        <v>67</v>
      </c>
      <c r="AB11" s="295">
        <v>1579</v>
      </c>
      <c r="AC11" s="295">
        <v>429</v>
      </c>
      <c r="AD11" s="341">
        <v>0.83789060000000004</v>
      </c>
      <c r="AE11" s="295">
        <v>5486</v>
      </c>
      <c r="AF11" s="295">
        <v>83</v>
      </c>
      <c r="AG11" s="341">
        <v>0.16210939999999999</v>
      </c>
      <c r="AH11" s="295">
        <v>2917</v>
      </c>
      <c r="AI11" s="295" t="s">
        <v>22</v>
      </c>
      <c r="AJ11" s="295" t="s">
        <v>22</v>
      </c>
      <c r="AK11" s="295">
        <v>512</v>
      </c>
      <c r="AL11" s="54">
        <v>28.287289999999999</v>
      </c>
      <c r="AM11" s="295">
        <v>8403</v>
      </c>
      <c r="AN11" s="54">
        <v>16.412109999999998</v>
      </c>
      <c r="AO11" s="54">
        <v>126.75355235767944</v>
      </c>
      <c r="AP11" s="340" t="s">
        <v>22</v>
      </c>
      <c r="AQ11" s="340" t="s">
        <v>22</v>
      </c>
      <c r="AR11" s="385" t="s">
        <v>22</v>
      </c>
    </row>
    <row r="12" spans="1:44" ht="14" x14ac:dyDescent="0.2">
      <c r="A12" s="13"/>
      <c r="B12" s="248" t="s">
        <v>15</v>
      </c>
      <c r="C12" s="53" t="s">
        <v>14</v>
      </c>
      <c r="D12" s="53" t="s">
        <v>2</v>
      </c>
      <c r="E12" s="295">
        <v>5</v>
      </c>
      <c r="F12" s="409">
        <v>3.125E-2</v>
      </c>
      <c r="G12" s="295">
        <v>46</v>
      </c>
      <c r="H12" s="54">
        <v>9.1999999999999993</v>
      </c>
      <c r="I12" s="295">
        <v>1</v>
      </c>
      <c r="J12" s="409">
        <v>6.2500000000000003E-3</v>
      </c>
      <c r="K12" s="295">
        <v>6</v>
      </c>
      <c r="L12" s="80">
        <v>6</v>
      </c>
      <c r="M12" s="295">
        <v>154</v>
      </c>
      <c r="N12" s="409">
        <v>0.96250000000000002</v>
      </c>
      <c r="O12" s="295">
        <v>3500</v>
      </c>
      <c r="P12" s="54">
        <v>22.727270000000001</v>
      </c>
      <c r="Q12" s="295">
        <v>0</v>
      </c>
      <c r="R12" s="295">
        <v>0</v>
      </c>
      <c r="S12" s="517" t="s">
        <v>493</v>
      </c>
      <c r="T12" s="295">
        <v>0</v>
      </c>
      <c r="U12" s="295">
        <v>0</v>
      </c>
      <c r="V12" s="517" t="s">
        <v>493</v>
      </c>
      <c r="W12" s="295">
        <v>0</v>
      </c>
      <c r="X12" s="295">
        <v>0</v>
      </c>
      <c r="Y12" s="295">
        <v>140</v>
      </c>
      <c r="Z12" s="295">
        <v>2452</v>
      </c>
      <c r="AA12" s="295">
        <v>14</v>
      </c>
      <c r="AB12" s="295">
        <v>1048</v>
      </c>
      <c r="AC12" s="295">
        <v>62</v>
      </c>
      <c r="AD12" s="341">
        <v>0.38750000000000001</v>
      </c>
      <c r="AE12" s="295">
        <v>1158</v>
      </c>
      <c r="AF12" s="295">
        <v>98</v>
      </c>
      <c r="AG12" s="341">
        <v>0.61250000000000004</v>
      </c>
      <c r="AH12" s="295">
        <v>2394</v>
      </c>
      <c r="AI12" s="295">
        <v>0</v>
      </c>
      <c r="AJ12" s="295" t="s">
        <v>22</v>
      </c>
      <c r="AK12" s="295">
        <v>160</v>
      </c>
      <c r="AL12" s="54">
        <v>15.59454</v>
      </c>
      <c r="AM12" s="295">
        <v>3552</v>
      </c>
      <c r="AN12" s="54">
        <v>22.2</v>
      </c>
      <c r="AO12" s="54">
        <v>103.03118201595359</v>
      </c>
      <c r="AP12" s="340">
        <v>14</v>
      </c>
      <c r="AQ12" s="340" t="s">
        <v>22</v>
      </c>
      <c r="AR12" s="385" t="s">
        <v>22</v>
      </c>
    </row>
    <row r="13" spans="1:44" ht="14" x14ac:dyDescent="0.2">
      <c r="A13" s="13"/>
      <c r="B13" s="248" t="s">
        <v>16</v>
      </c>
      <c r="C13" s="53" t="s">
        <v>17</v>
      </c>
      <c r="D13" s="53" t="s">
        <v>2</v>
      </c>
      <c r="E13" s="295">
        <v>36</v>
      </c>
      <c r="F13" s="409">
        <v>4.0724000000000003E-2</v>
      </c>
      <c r="G13" s="295">
        <v>413</v>
      </c>
      <c r="H13" s="54">
        <v>11.47222</v>
      </c>
      <c r="I13" s="295">
        <v>0</v>
      </c>
      <c r="J13" s="409">
        <v>0</v>
      </c>
      <c r="K13" s="295">
        <v>0</v>
      </c>
      <c r="L13" s="80">
        <v>0</v>
      </c>
      <c r="M13" s="295">
        <v>847</v>
      </c>
      <c r="N13" s="409">
        <v>0.95814480000000002</v>
      </c>
      <c r="O13" s="295">
        <v>20896</v>
      </c>
      <c r="P13" s="54">
        <v>24.6706</v>
      </c>
      <c r="Q13" s="295">
        <v>0</v>
      </c>
      <c r="R13" s="295">
        <v>0</v>
      </c>
      <c r="S13" s="517" t="s">
        <v>492</v>
      </c>
      <c r="T13" s="295">
        <v>3</v>
      </c>
      <c r="U13" s="295">
        <v>36</v>
      </c>
      <c r="V13" s="517" t="s">
        <v>493</v>
      </c>
      <c r="W13" s="295">
        <v>0</v>
      </c>
      <c r="X13" s="295">
        <v>0</v>
      </c>
      <c r="Y13" s="295">
        <v>590</v>
      </c>
      <c r="Z13" s="295">
        <v>10034</v>
      </c>
      <c r="AA13" s="295">
        <v>4</v>
      </c>
      <c r="AB13" s="295">
        <v>34</v>
      </c>
      <c r="AC13" s="295">
        <v>191</v>
      </c>
      <c r="AD13" s="341">
        <v>0.21606330000000001</v>
      </c>
      <c r="AE13" s="295">
        <v>5821</v>
      </c>
      <c r="AF13" s="295">
        <v>692</v>
      </c>
      <c r="AG13" s="341">
        <v>0.78280539999999998</v>
      </c>
      <c r="AH13" s="295">
        <v>15488</v>
      </c>
      <c r="AI13" s="295">
        <v>1</v>
      </c>
      <c r="AJ13" s="295">
        <v>88</v>
      </c>
      <c r="AK13" s="295">
        <v>884</v>
      </c>
      <c r="AL13" s="54">
        <v>32.559849999999997</v>
      </c>
      <c r="AM13" s="295">
        <v>21397</v>
      </c>
      <c r="AN13" s="54">
        <v>24.204750000000001</v>
      </c>
      <c r="AO13" s="54">
        <v>235.52008805723722</v>
      </c>
      <c r="AP13" s="340">
        <v>10</v>
      </c>
      <c r="AQ13" s="340">
        <v>1808</v>
      </c>
      <c r="AR13" s="385">
        <v>47</v>
      </c>
    </row>
    <row r="14" spans="1:44" ht="14" x14ac:dyDescent="0.2">
      <c r="A14" s="13"/>
      <c r="B14" s="248" t="s">
        <v>19</v>
      </c>
      <c r="C14" s="53" t="s">
        <v>18</v>
      </c>
      <c r="D14" s="53" t="s">
        <v>2</v>
      </c>
      <c r="E14" s="295">
        <v>1189</v>
      </c>
      <c r="F14" s="409">
        <v>0.82056589999999996</v>
      </c>
      <c r="G14" s="295">
        <v>31819</v>
      </c>
      <c r="H14" s="54">
        <v>26.761140000000001</v>
      </c>
      <c r="I14" s="295">
        <v>0</v>
      </c>
      <c r="J14" s="409">
        <v>0</v>
      </c>
      <c r="K14" s="295">
        <v>0</v>
      </c>
      <c r="L14" s="80">
        <v>0</v>
      </c>
      <c r="M14" s="295">
        <v>260</v>
      </c>
      <c r="N14" s="409">
        <v>0.17943410000000001</v>
      </c>
      <c r="O14" s="295">
        <v>4992</v>
      </c>
      <c r="P14" s="54">
        <v>19.2</v>
      </c>
      <c r="Q14" s="295">
        <v>17</v>
      </c>
      <c r="R14" s="295">
        <v>154</v>
      </c>
      <c r="S14" s="517" t="s">
        <v>493</v>
      </c>
      <c r="T14" s="295">
        <v>0</v>
      </c>
      <c r="U14" s="295">
        <v>0</v>
      </c>
      <c r="V14" s="517" t="s">
        <v>492</v>
      </c>
      <c r="W14" s="295">
        <v>0</v>
      </c>
      <c r="X14" s="295">
        <v>0</v>
      </c>
      <c r="Y14" s="295">
        <v>0</v>
      </c>
      <c r="Z14" s="295">
        <v>0</v>
      </c>
      <c r="AA14" s="295">
        <v>14</v>
      </c>
      <c r="AB14" s="295">
        <v>140</v>
      </c>
      <c r="AC14" s="295">
        <v>1427</v>
      </c>
      <c r="AD14" s="341">
        <v>0.9848171</v>
      </c>
      <c r="AE14" s="295">
        <v>36571</v>
      </c>
      <c r="AF14" s="295">
        <v>22</v>
      </c>
      <c r="AG14" s="341">
        <v>1.5182899999999999E-2</v>
      </c>
      <c r="AH14" s="295">
        <v>240</v>
      </c>
      <c r="AI14" s="295" t="s">
        <v>22</v>
      </c>
      <c r="AJ14" s="295" t="s">
        <v>22</v>
      </c>
      <c r="AK14" s="295">
        <v>1449</v>
      </c>
      <c r="AL14" s="54">
        <v>85.235290000000006</v>
      </c>
      <c r="AM14" s="295">
        <v>36811</v>
      </c>
      <c r="AN14" s="54">
        <v>25.404419999999998</v>
      </c>
      <c r="AO14" s="54">
        <v>257.11571639111816</v>
      </c>
      <c r="AP14" s="340" t="s">
        <v>22</v>
      </c>
      <c r="AQ14" s="340" t="s">
        <v>22</v>
      </c>
      <c r="AR14" s="385" t="s">
        <v>22</v>
      </c>
    </row>
    <row r="15" spans="1:44" ht="14" x14ac:dyDescent="0.2">
      <c r="A15" s="13"/>
      <c r="B15" s="248" t="s">
        <v>21</v>
      </c>
      <c r="C15" s="53" t="s">
        <v>20</v>
      </c>
      <c r="D15" s="53" t="s">
        <v>2</v>
      </c>
      <c r="E15" s="295">
        <v>435</v>
      </c>
      <c r="F15" s="409">
        <v>0.18284990000000001</v>
      </c>
      <c r="G15" s="295">
        <v>23713</v>
      </c>
      <c r="H15" s="54">
        <v>54.512639999999998</v>
      </c>
      <c r="I15" s="295">
        <v>118</v>
      </c>
      <c r="J15" s="409">
        <v>4.9600699999999998E-2</v>
      </c>
      <c r="K15" s="295">
        <v>525</v>
      </c>
      <c r="L15" s="80">
        <v>4.4491525423728815</v>
      </c>
      <c r="M15" s="295">
        <v>1597</v>
      </c>
      <c r="N15" s="409">
        <v>0.67129050000000001</v>
      </c>
      <c r="O15" s="295">
        <v>21533</v>
      </c>
      <c r="P15" s="54">
        <v>13.483409999999999</v>
      </c>
      <c r="Q15" s="295">
        <v>32</v>
      </c>
      <c r="R15" s="295">
        <v>1128</v>
      </c>
      <c r="S15" s="517" t="s">
        <v>492</v>
      </c>
      <c r="T15" s="295">
        <v>9</v>
      </c>
      <c r="U15" s="295">
        <v>60</v>
      </c>
      <c r="V15" s="517" t="s">
        <v>492</v>
      </c>
      <c r="W15" s="295">
        <v>142</v>
      </c>
      <c r="X15" s="295">
        <v>1627</v>
      </c>
      <c r="Y15" s="295">
        <v>1166</v>
      </c>
      <c r="Z15" s="295">
        <v>28950</v>
      </c>
      <c r="AA15" s="295">
        <v>57</v>
      </c>
      <c r="AB15" s="295">
        <v>2251</v>
      </c>
      <c r="AC15" s="295">
        <v>2019</v>
      </c>
      <c r="AD15" s="341">
        <v>0.84867590000000004</v>
      </c>
      <c r="AE15" s="295">
        <v>43348</v>
      </c>
      <c r="AF15" s="295">
        <v>131</v>
      </c>
      <c r="AG15" s="341">
        <v>5.5065200000000002E-2</v>
      </c>
      <c r="AH15" s="295">
        <v>2423</v>
      </c>
      <c r="AI15" s="295">
        <v>229</v>
      </c>
      <c r="AJ15" s="295">
        <v>4194</v>
      </c>
      <c r="AK15" s="295">
        <v>2379</v>
      </c>
      <c r="AL15" s="54">
        <v>35.736820000000002</v>
      </c>
      <c r="AM15" s="295">
        <v>49965</v>
      </c>
      <c r="AN15" s="54">
        <v>21.002520000000001</v>
      </c>
      <c r="AO15" s="54">
        <v>190.22763354767969</v>
      </c>
      <c r="AP15" s="340">
        <v>40</v>
      </c>
      <c r="AQ15" s="340">
        <v>0</v>
      </c>
      <c r="AR15" s="385">
        <v>0</v>
      </c>
    </row>
    <row r="16" spans="1:44" ht="14" x14ac:dyDescent="0.2">
      <c r="A16" s="13"/>
      <c r="B16" s="248" t="s">
        <v>24</v>
      </c>
      <c r="C16" s="53" t="s">
        <v>23</v>
      </c>
      <c r="D16" s="53" t="s">
        <v>2</v>
      </c>
      <c r="E16" s="295">
        <v>165</v>
      </c>
      <c r="F16" s="409">
        <v>0.16417909999999999</v>
      </c>
      <c r="G16" s="295">
        <v>3677</v>
      </c>
      <c r="H16" s="54">
        <v>22.284849999999999</v>
      </c>
      <c r="I16" s="295">
        <v>103</v>
      </c>
      <c r="J16" s="409">
        <v>0.1024876</v>
      </c>
      <c r="K16" s="295">
        <v>1858</v>
      </c>
      <c r="L16" s="80">
        <v>18.038834951456312</v>
      </c>
      <c r="M16" s="295">
        <v>737</v>
      </c>
      <c r="N16" s="409">
        <v>0.73333329999999997</v>
      </c>
      <c r="O16" s="295">
        <v>19029</v>
      </c>
      <c r="P16" s="54">
        <v>25.81954</v>
      </c>
      <c r="Q16" s="295">
        <v>8</v>
      </c>
      <c r="R16" s="295">
        <v>51</v>
      </c>
      <c r="S16" s="517" t="s">
        <v>492</v>
      </c>
      <c r="T16" s="295">
        <v>46</v>
      </c>
      <c r="U16" s="295">
        <v>1313</v>
      </c>
      <c r="V16" s="517" t="s">
        <v>492</v>
      </c>
      <c r="W16" s="295">
        <v>15</v>
      </c>
      <c r="X16" s="295">
        <v>149</v>
      </c>
      <c r="Y16" s="295">
        <v>363</v>
      </c>
      <c r="Z16" s="295">
        <v>8653</v>
      </c>
      <c r="AA16" s="295">
        <v>203</v>
      </c>
      <c r="AB16" s="295">
        <v>4049</v>
      </c>
      <c r="AC16" s="295">
        <v>781</v>
      </c>
      <c r="AD16" s="341">
        <v>0.77711439999999998</v>
      </c>
      <c r="AE16" s="295">
        <v>16080</v>
      </c>
      <c r="AF16" s="295">
        <v>224</v>
      </c>
      <c r="AG16" s="341">
        <v>0.22288559999999999</v>
      </c>
      <c r="AH16" s="295">
        <v>8484</v>
      </c>
      <c r="AI16" s="295" t="s">
        <v>22</v>
      </c>
      <c r="AJ16" s="295" t="s">
        <v>22</v>
      </c>
      <c r="AK16" s="295">
        <v>1005</v>
      </c>
      <c r="AL16" s="54">
        <v>41.962420000000002</v>
      </c>
      <c r="AM16" s="295">
        <v>24564</v>
      </c>
      <c r="AN16" s="54">
        <v>24.441790000000001</v>
      </c>
      <c r="AO16" s="54">
        <v>268.21571689068935</v>
      </c>
      <c r="AP16" s="340" t="s">
        <v>22</v>
      </c>
      <c r="AQ16" s="340" t="s">
        <v>22</v>
      </c>
      <c r="AR16" s="385" t="s">
        <v>22</v>
      </c>
    </row>
    <row r="17" spans="1:44" ht="14" x14ac:dyDescent="0.2">
      <c r="A17" s="13"/>
      <c r="B17" s="248" t="s">
        <v>26</v>
      </c>
      <c r="C17" s="53" t="s">
        <v>25</v>
      </c>
      <c r="D17" s="53" t="s">
        <v>2</v>
      </c>
      <c r="E17" s="295">
        <v>344</v>
      </c>
      <c r="F17" s="409">
        <v>0.16846230000000001</v>
      </c>
      <c r="G17" s="295">
        <v>7918</v>
      </c>
      <c r="H17" s="54">
        <v>23.017440000000001</v>
      </c>
      <c r="I17" s="295">
        <v>329</v>
      </c>
      <c r="J17" s="409">
        <v>0.1611166</v>
      </c>
      <c r="K17" s="295">
        <v>6115</v>
      </c>
      <c r="L17" s="80">
        <v>18.586626139817628</v>
      </c>
      <c r="M17" s="295">
        <v>1369</v>
      </c>
      <c r="N17" s="409">
        <v>0.67042120000000005</v>
      </c>
      <c r="O17" s="295">
        <v>32124</v>
      </c>
      <c r="P17" s="54">
        <v>23.465299999999999</v>
      </c>
      <c r="Q17" s="295">
        <v>70</v>
      </c>
      <c r="R17" s="295">
        <v>772</v>
      </c>
      <c r="S17" s="517" t="s">
        <v>492</v>
      </c>
      <c r="T17" s="295">
        <v>14</v>
      </c>
      <c r="U17" s="295">
        <v>75</v>
      </c>
      <c r="V17" s="517" t="s">
        <v>492</v>
      </c>
      <c r="W17" s="295">
        <v>9</v>
      </c>
      <c r="X17" s="53" t="s">
        <v>22</v>
      </c>
      <c r="Y17" s="295">
        <v>752</v>
      </c>
      <c r="Z17" s="295">
        <v>17361</v>
      </c>
      <c r="AA17" s="295">
        <v>149</v>
      </c>
      <c r="AB17" s="295">
        <v>3085</v>
      </c>
      <c r="AC17" s="295">
        <v>1992</v>
      </c>
      <c r="AD17" s="341">
        <v>0.9755142</v>
      </c>
      <c r="AE17" s="295">
        <v>43205</v>
      </c>
      <c r="AF17" s="295">
        <v>50</v>
      </c>
      <c r="AG17" s="341">
        <v>2.4485799999999999E-2</v>
      </c>
      <c r="AH17" s="295">
        <v>2952</v>
      </c>
      <c r="AI17" s="295" t="s">
        <v>22</v>
      </c>
      <c r="AJ17" s="295" t="s">
        <v>22</v>
      </c>
      <c r="AK17" s="295">
        <v>2042</v>
      </c>
      <c r="AL17" s="54">
        <v>38.78443</v>
      </c>
      <c r="AM17" s="295">
        <v>46157</v>
      </c>
      <c r="AN17" s="54">
        <v>22.603819999999999</v>
      </c>
      <c r="AO17" s="54">
        <v>216.40489474424493</v>
      </c>
      <c r="AP17" s="340" t="s">
        <v>22</v>
      </c>
      <c r="AQ17" s="340" t="s">
        <v>22</v>
      </c>
      <c r="AR17" s="385" t="s">
        <v>22</v>
      </c>
    </row>
    <row r="18" spans="1:44" ht="14" x14ac:dyDescent="0.2">
      <c r="A18" s="13"/>
      <c r="B18" s="248" t="s">
        <v>28</v>
      </c>
      <c r="C18" s="53" t="s">
        <v>27</v>
      </c>
      <c r="D18" s="53" t="s">
        <v>2</v>
      </c>
      <c r="E18" s="295">
        <v>165</v>
      </c>
      <c r="F18" s="409">
        <v>0.24408279999999999</v>
      </c>
      <c r="G18" s="295">
        <v>1804</v>
      </c>
      <c r="H18" s="54">
        <v>10.93333</v>
      </c>
      <c r="I18" s="295">
        <v>28</v>
      </c>
      <c r="J18" s="409">
        <v>4.1420100000000001E-2</v>
      </c>
      <c r="K18" s="295">
        <v>292</v>
      </c>
      <c r="L18" s="80">
        <v>10.428571428571429</v>
      </c>
      <c r="M18" s="295">
        <v>422</v>
      </c>
      <c r="N18" s="409">
        <v>0.62426040000000005</v>
      </c>
      <c r="O18" s="295">
        <v>9984</v>
      </c>
      <c r="P18" s="54">
        <v>23.658770000000001</v>
      </c>
      <c r="Q18" s="295">
        <v>6</v>
      </c>
      <c r="R18" s="295">
        <v>20</v>
      </c>
      <c r="S18" s="517" t="s">
        <v>492</v>
      </c>
      <c r="T18" s="295">
        <v>0</v>
      </c>
      <c r="U18" s="295">
        <v>0</v>
      </c>
      <c r="V18" s="517" t="s">
        <v>492</v>
      </c>
      <c r="W18" s="295">
        <v>0</v>
      </c>
      <c r="X18" s="295">
        <v>0</v>
      </c>
      <c r="Y18" s="295">
        <v>293</v>
      </c>
      <c r="Z18" s="295">
        <v>6627</v>
      </c>
      <c r="AA18" s="295">
        <v>44</v>
      </c>
      <c r="AB18" s="295">
        <v>1198</v>
      </c>
      <c r="AC18" s="295">
        <v>568</v>
      </c>
      <c r="AD18" s="341">
        <v>0.84023669999999995</v>
      </c>
      <c r="AE18" s="295">
        <v>9634</v>
      </c>
      <c r="AF18" s="295">
        <v>47</v>
      </c>
      <c r="AG18" s="341">
        <v>6.9526599999999994E-2</v>
      </c>
      <c r="AH18" s="295">
        <v>2446</v>
      </c>
      <c r="AI18" s="295">
        <v>61</v>
      </c>
      <c r="AJ18" s="295">
        <v>2605</v>
      </c>
      <c r="AK18" s="295">
        <v>676</v>
      </c>
      <c r="AL18" s="54">
        <v>35.578949999999999</v>
      </c>
      <c r="AM18" s="295">
        <v>14685</v>
      </c>
      <c r="AN18" s="54">
        <v>21.723369999999999</v>
      </c>
      <c r="AO18" s="54">
        <v>175.26166919285347</v>
      </c>
      <c r="AP18" s="340">
        <v>0</v>
      </c>
      <c r="AQ18" s="340">
        <v>0</v>
      </c>
      <c r="AR18" s="385">
        <v>0</v>
      </c>
    </row>
    <row r="19" spans="1:44" s="565" customFormat="1" ht="14" x14ac:dyDescent="0.2">
      <c r="A19" s="564"/>
      <c r="B19" s="248" t="s">
        <v>30</v>
      </c>
      <c r="C19" s="53" t="s">
        <v>29</v>
      </c>
      <c r="D19" s="53" t="s">
        <v>2</v>
      </c>
      <c r="E19" s="295">
        <v>136</v>
      </c>
      <c r="F19" s="409">
        <v>0.40117989999999998</v>
      </c>
      <c r="G19" s="295">
        <v>1078</v>
      </c>
      <c r="H19" s="54">
        <v>7.9264700000000001</v>
      </c>
      <c r="I19" s="295">
        <v>79</v>
      </c>
      <c r="J19" s="409">
        <v>0.2330383</v>
      </c>
      <c r="K19" s="295">
        <v>608</v>
      </c>
      <c r="L19" s="80">
        <v>7.6962025316455698</v>
      </c>
      <c r="M19" s="295">
        <v>114</v>
      </c>
      <c r="N19" s="409">
        <v>0.3362832</v>
      </c>
      <c r="O19" s="295">
        <v>4723</v>
      </c>
      <c r="P19" s="54">
        <v>41.429819999999999</v>
      </c>
      <c r="Q19" s="295">
        <v>12</v>
      </c>
      <c r="R19" s="295">
        <v>118</v>
      </c>
      <c r="S19" s="517" t="s">
        <v>492</v>
      </c>
      <c r="T19" s="295">
        <v>2</v>
      </c>
      <c r="U19" s="295">
        <v>10</v>
      </c>
      <c r="V19" s="517" t="s">
        <v>492</v>
      </c>
      <c r="W19" s="295">
        <v>12</v>
      </c>
      <c r="X19" s="295">
        <v>156</v>
      </c>
      <c r="Y19" s="295">
        <v>28</v>
      </c>
      <c r="Z19" s="295">
        <v>725</v>
      </c>
      <c r="AA19" s="295">
        <v>33</v>
      </c>
      <c r="AB19" s="295">
        <v>216</v>
      </c>
      <c r="AC19" s="295">
        <v>257</v>
      </c>
      <c r="AD19" s="341">
        <v>0.75811209999999996</v>
      </c>
      <c r="AE19" s="295">
        <v>5581</v>
      </c>
      <c r="AF19" s="295">
        <v>72</v>
      </c>
      <c r="AG19" s="341">
        <v>0.21238940000000001</v>
      </c>
      <c r="AH19" s="295">
        <v>828</v>
      </c>
      <c r="AI19" s="295">
        <v>10</v>
      </c>
      <c r="AJ19" s="295">
        <v>2205</v>
      </c>
      <c r="AK19" s="295">
        <v>339</v>
      </c>
      <c r="AL19" s="54">
        <v>50.073860000000003</v>
      </c>
      <c r="AM19" s="295">
        <v>8614</v>
      </c>
      <c r="AN19" s="54">
        <v>25.410029999999999</v>
      </c>
      <c r="AO19" s="54">
        <v>367.44443970481592</v>
      </c>
      <c r="AP19" s="340">
        <v>0</v>
      </c>
      <c r="AQ19" s="340">
        <v>0</v>
      </c>
      <c r="AR19" s="385">
        <v>0</v>
      </c>
    </row>
    <row r="20" spans="1:44" ht="14" x14ac:dyDescent="0.2">
      <c r="A20" s="13"/>
      <c r="B20" s="248" t="s">
        <v>32</v>
      </c>
      <c r="C20" s="53" t="s">
        <v>31</v>
      </c>
      <c r="D20" s="53" t="s">
        <v>2</v>
      </c>
      <c r="E20" s="295">
        <v>483</v>
      </c>
      <c r="F20" s="409">
        <v>0.36017900000000003</v>
      </c>
      <c r="G20" s="295">
        <v>4717</v>
      </c>
      <c r="H20" s="54">
        <v>9.7660499999999999</v>
      </c>
      <c r="I20" s="295">
        <v>49</v>
      </c>
      <c r="J20" s="409">
        <v>3.65399E-2</v>
      </c>
      <c r="K20" s="295">
        <v>558</v>
      </c>
      <c r="L20" s="80">
        <v>11.387755102040817</v>
      </c>
      <c r="M20" s="295">
        <v>740</v>
      </c>
      <c r="N20" s="409">
        <v>0.55182699999999996</v>
      </c>
      <c r="O20" s="295">
        <v>11874</v>
      </c>
      <c r="P20" s="54">
        <v>16.045950000000001</v>
      </c>
      <c r="Q20" s="295">
        <v>42</v>
      </c>
      <c r="R20" s="295">
        <v>84</v>
      </c>
      <c r="S20" s="517" t="s">
        <v>492</v>
      </c>
      <c r="T20" s="295">
        <v>48</v>
      </c>
      <c r="U20" s="295">
        <v>164</v>
      </c>
      <c r="V20" s="517" t="s">
        <v>492</v>
      </c>
      <c r="W20" s="295">
        <v>125</v>
      </c>
      <c r="X20" s="295">
        <v>907</v>
      </c>
      <c r="Y20" s="295">
        <v>562</v>
      </c>
      <c r="Z20" s="295">
        <v>8027</v>
      </c>
      <c r="AA20" s="295">
        <v>25</v>
      </c>
      <c r="AB20" s="295">
        <v>558</v>
      </c>
      <c r="AC20" s="295">
        <v>1134</v>
      </c>
      <c r="AD20" s="341">
        <v>0.84563759999999999</v>
      </c>
      <c r="AE20" s="295">
        <v>14647</v>
      </c>
      <c r="AF20" s="295">
        <v>138</v>
      </c>
      <c r="AG20" s="341">
        <v>0.10290829999999999</v>
      </c>
      <c r="AH20" s="295">
        <v>2502</v>
      </c>
      <c r="AI20" s="295">
        <v>69</v>
      </c>
      <c r="AJ20" s="295">
        <v>723</v>
      </c>
      <c r="AK20" s="295">
        <v>1341</v>
      </c>
      <c r="AL20" s="54">
        <v>37.458100000000002</v>
      </c>
      <c r="AM20" s="295">
        <v>17872</v>
      </c>
      <c r="AN20" s="54">
        <v>13.32737</v>
      </c>
      <c r="AO20" s="54">
        <v>151.05949573581492</v>
      </c>
      <c r="AP20" s="340">
        <v>20</v>
      </c>
      <c r="AQ20" s="340">
        <v>586</v>
      </c>
      <c r="AR20" s="385">
        <v>0</v>
      </c>
    </row>
    <row r="21" spans="1:44" ht="14" x14ac:dyDescent="0.2">
      <c r="A21" s="13"/>
      <c r="B21" s="248" t="s">
        <v>34</v>
      </c>
      <c r="C21" s="53" t="s">
        <v>33</v>
      </c>
      <c r="D21" s="53" t="s">
        <v>35</v>
      </c>
      <c r="E21" s="295">
        <v>93</v>
      </c>
      <c r="F21" s="409">
        <v>0.1353712</v>
      </c>
      <c r="G21" s="295">
        <v>3791</v>
      </c>
      <c r="H21" s="54">
        <v>40.763440000000003</v>
      </c>
      <c r="I21" s="295">
        <v>58</v>
      </c>
      <c r="J21" s="409">
        <v>8.4425E-2</v>
      </c>
      <c r="K21" s="295">
        <v>1305</v>
      </c>
      <c r="L21" s="80">
        <v>22.5</v>
      </c>
      <c r="M21" s="295">
        <v>526</v>
      </c>
      <c r="N21" s="409">
        <v>0.76564770000000004</v>
      </c>
      <c r="O21" s="295">
        <v>20289</v>
      </c>
      <c r="P21" s="54">
        <v>38.572240000000001</v>
      </c>
      <c r="Q21" s="295">
        <v>26</v>
      </c>
      <c r="R21" s="295">
        <v>215</v>
      </c>
      <c r="S21" s="517" t="s">
        <v>493</v>
      </c>
      <c r="T21" s="295">
        <v>9</v>
      </c>
      <c r="U21" s="295">
        <v>53</v>
      </c>
      <c r="V21" s="517" t="s">
        <v>492</v>
      </c>
      <c r="W21" s="295">
        <v>2</v>
      </c>
      <c r="X21" s="295">
        <v>16</v>
      </c>
      <c r="Y21" s="295">
        <v>408</v>
      </c>
      <c r="Z21" s="295">
        <v>13529</v>
      </c>
      <c r="AA21" s="295">
        <v>167</v>
      </c>
      <c r="AB21" s="295">
        <v>4684</v>
      </c>
      <c r="AC21" s="295">
        <v>616</v>
      </c>
      <c r="AD21" s="341">
        <v>0.89665209999999995</v>
      </c>
      <c r="AE21" s="295">
        <v>23710</v>
      </c>
      <c r="AF21" s="295">
        <v>61</v>
      </c>
      <c r="AG21" s="341">
        <v>8.8791800000000004E-2</v>
      </c>
      <c r="AH21" s="295">
        <v>1675</v>
      </c>
      <c r="AI21" s="295">
        <v>10</v>
      </c>
      <c r="AJ21" s="295">
        <v>496</v>
      </c>
      <c r="AK21" s="295">
        <v>687</v>
      </c>
      <c r="AL21" s="54">
        <v>19.297750000000001</v>
      </c>
      <c r="AM21" s="295">
        <v>25881</v>
      </c>
      <c r="AN21" s="54">
        <v>37.672490000000003</v>
      </c>
      <c r="AO21" s="54">
        <v>406.68458021024844</v>
      </c>
      <c r="AP21" s="340">
        <v>20</v>
      </c>
      <c r="AQ21" s="340">
        <v>1292</v>
      </c>
      <c r="AR21" s="385">
        <v>800</v>
      </c>
    </row>
    <row r="22" spans="1:44" ht="14" x14ac:dyDescent="0.2">
      <c r="A22" s="13"/>
      <c r="B22" s="248" t="s">
        <v>37</v>
      </c>
      <c r="C22" s="53" t="s">
        <v>36</v>
      </c>
      <c r="D22" s="53" t="s">
        <v>2</v>
      </c>
      <c r="E22" s="295">
        <v>3796</v>
      </c>
      <c r="F22" s="409">
        <v>0.19236809999999999</v>
      </c>
      <c r="G22" s="295">
        <v>38244</v>
      </c>
      <c r="H22" s="54">
        <v>10.074820000000001</v>
      </c>
      <c r="I22" s="295">
        <v>2722</v>
      </c>
      <c r="J22" s="409">
        <v>0.13794149999999999</v>
      </c>
      <c r="K22" s="295">
        <v>27660</v>
      </c>
      <c r="L22" s="80">
        <v>10.161645848640706</v>
      </c>
      <c r="M22" s="295">
        <v>12065</v>
      </c>
      <c r="N22" s="409">
        <v>0.61141239999999997</v>
      </c>
      <c r="O22" s="295">
        <v>374047</v>
      </c>
      <c r="P22" s="54">
        <v>31.002649999999999</v>
      </c>
      <c r="Q22" s="295">
        <v>524</v>
      </c>
      <c r="R22" s="295">
        <v>3119</v>
      </c>
      <c r="S22" s="517" t="s">
        <v>492</v>
      </c>
      <c r="T22" s="295">
        <v>407</v>
      </c>
      <c r="U22" s="295">
        <v>2745</v>
      </c>
      <c r="V22" s="517" t="s">
        <v>492</v>
      </c>
      <c r="W22" s="295">
        <v>685</v>
      </c>
      <c r="X22" s="295">
        <v>10171</v>
      </c>
      <c r="Y22" s="295">
        <v>7607</v>
      </c>
      <c r="Z22" s="295">
        <v>247024</v>
      </c>
      <c r="AA22" s="295">
        <v>849</v>
      </c>
      <c r="AB22" s="295">
        <v>8055</v>
      </c>
      <c r="AC22" s="295">
        <v>14221</v>
      </c>
      <c r="AD22" s="341">
        <v>0.72067099999999995</v>
      </c>
      <c r="AE22" s="295">
        <v>354795</v>
      </c>
      <c r="AF22" s="295">
        <v>4362</v>
      </c>
      <c r="AG22" s="341">
        <v>0.221051</v>
      </c>
      <c r="AH22" s="295">
        <v>85156</v>
      </c>
      <c r="AI22" s="295">
        <v>1150</v>
      </c>
      <c r="AJ22" s="295">
        <v>9963</v>
      </c>
      <c r="AK22" s="295">
        <v>19733</v>
      </c>
      <c r="AL22" s="54">
        <v>48.663379999999997</v>
      </c>
      <c r="AM22" s="295">
        <v>449914</v>
      </c>
      <c r="AN22" s="54">
        <v>22.800080000000001</v>
      </c>
      <c r="AO22" s="54">
        <v>409.0703690065418</v>
      </c>
      <c r="AP22" s="340" t="s">
        <v>22</v>
      </c>
      <c r="AQ22" s="340" t="s">
        <v>22</v>
      </c>
      <c r="AR22" s="385">
        <v>101612</v>
      </c>
    </row>
    <row r="23" spans="1:44" ht="14" x14ac:dyDescent="0.2">
      <c r="A23" s="13"/>
      <c r="B23" s="248" t="s">
        <v>39</v>
      </c>
      <c r="C23" s="53" t="s">
        <v>38</v>
      </c>
      <c r="D23" s="53" t="s">
        <v>2</v>
      </c>
      <c r="E23" s="295">
        <v>150</v>
      </c>
      <c r="F23" s="409">
        <v>0.18915509999999999</v>
      </c>
      <c r="G23" s="295">
        <v>2960</v>
      </c>
      <c r="H23" s="54">
        <v>19.733329999999999</v>
      </c>
      <c r="I23" s="295">
        <v>76</v>
      </c>
      <c r="J23" s="409">
        <v>9.5838599999999996E-2</v>
      </c>
      <c r="K23" s="295">
        <v>581</v>
      </c>
      <c r="L23" s="80">
        <v>7.6447368421052628</v>
      </c>
      <c r="M23" s="295">
        <v>546</v>
      </c>
      <c r="N23" s="409">
        <v>0.68852460000000004</v>
      </c>
      <c r="O23" s="295">
        <v>11830</v>
      </c>
      <c r="P23" s="54">
        <v>21.66667</v>
      </c>
      <c r="Q23" s="295">
        <v>25</v>
      </c>
      <c r="R23" s="295">
        <v>144</v>
      </c>
      <c r="S23" s="517" t="s">
        <v>492</v>
      </c>
      <c r="T23" s="295">
        <v>1</v>
      </c>
      <c r="U23" s="295">
        <v>4</v>
      </c>
      <c r="V23" s="517" t="s">
        <v>492</v>
      </c>
      <c r="W23" s="295">
        <v>0</v>
      </c>
      <c r="X23" s="295">
        <v>0</v>
      </c>
      <c r="Y23" s="295">
        <v>166</v>
      </c>
      <c r="Z23" s="295">
        <v>4453</v>
      </c>
      <c r="AA23" s="295">
        <v>62</v>
      </c>
      <c r="AB23" s="295">
        <v>1365</v>
      </c>
      <c r="AC23" s="295">
        <v>589</v>
      </c>
      <c r="AD23" s="341">
        <v>0.74274910000000005</v>
      </c>
      <c r="AE23" s="295">
        <v>11139</v>
      </c>
      <c r="AF23" s="295">
        <v>183</v>
      </c>
      <c r="AG23" s="341">
        <v>0.23076920000000001</v>
      </c>
      <c r="AH23" s="295">
        <v>4232</v>
      </c>
      <c r="AI23" s="295">
        <v>21</v>
      </c>
      <c r="AJ23" s="295">
        <v>170</v>
      </c>
      <c r="AK23" s="295">
        <v>793</v>
      </c>
      <c r="AL23" s="54">
        <v>45.31429</v>
      </c>
      <c r="AM23" s="295">
        <v>15541</v>
      </c>
      <c r="AN23" s="54">
        <v>19.597729999999999</v>
      </c>
      <c r="AO23" s="54">
        <v>205.28366686480419</v>
      </c>
      <c r="AP23" s="340">
        <v>82</v>
      </c>
      <c r="AQ23" s="340">
        <v>2839</v>
      </c>
      <c r="AR23" s="385">
        <v>28</v>
      </c>
    </row>
    <row r="24" spans="1:44" ht="14" x14ac:dyDescent="0.2">
      <c r="A24" s="13"/>
      <c r="B24" s="248" t="s">
        <v>41</v>
      </c>
      <c r="C24" s="53" t="s">
        <v>40</v>
      </c>
      <c r="D24" s="53" t="s">
        <v>2</v>
      </c>
      <c r="E24" s="295">
        <v>27</v>
      </c>
      <c r="F24" s="409">
        <v>9.8540100000000005E-2</v>
      </c>
      <c r="G24" s="295">
        <v>874</v>
      </c>
      <c r="H24" s="54">
        <v>32.370370000000001</v>
      </c>
      <c r="I24" s="295">
        <v>4</v>
      </c>
      <c r="J24" s="409">
        <v>1.45985E-2</v>
      </c>
      <c r="K24" s="295">
        <v>60</v>
      </c>
      <c r="L24" s="80">
        <v>15</v>
      </c>
      <c r="M24" s="295">
        <v>210</v>
      </c>
      <c r="N24" s="409">
        <v>0.76642339999999998</v>
      </c>
      <c r="O24" s="295">
        <v>3906</v>
      </c>
      <c r="P24" s="54">
        <v>18.600000000000001</v>
      </c>
      <c r="Q24" s="295">
        <v>0</v>
      </c>
      <c r="R24" s="295">
        <v>0</v>
      </c>
      <c r="S24" s="517" t="s">
        <v>493</v>
      </c>
      <c r="T24" s="295">
        <v>0</v>
      </c>
      <c r="U24" s="295">
        <v>0</v>
      </c>
      <c r="V24" s="517" t="s">
        <v>492</v>
      </c>
      <c r="W24" s="295">
        <v>0</v>
      </c>
      <c r="X24" s="295">
        <v>0</v>
      </c>
      <c r="Y24" s="295">
        <v>149</v>
      </c>
      <c r="Z24" s="295">
        <v>2350</v>
      </c>
      <c r="AA24" s="295">
        <v>21</v>
      </c>
      <c r="AB24" s="295">
        <v>104</v>
      </c>
      <c r="AC24" s="295">
        <v>112</v>
      </c>
      <c r="AD24" s="341">
        <v>0.40875909999999999</v>
      </c>
      <c r="AE24" s="295">
        <v>3015</v>
      </c>
      <c r="AF24" s="295">
        <v>129</v>
      </c>
      <c r="AG24" s="341">
        <v>0.47080290000000002</v>
      </c>
      <c r="AH24" s="295">
        <v>1825</v>
      </c>
      <c r="AI24" s="295">
        <v>33</v>
      </c>
      <c r="AJ24" s="295">
        <v>2097</v>
      </c>
      <c r="AK24" s="295">
        <v>274</v>
      </c>
      <c r="AL24" s="54">
        <v>15.0137</v>
      </c>
      <c r="AM24" s="295">
        <v>6937</v>
      </c>
      <c r="AN24" s="54">
        <v>25.317519999999998</v>
      </c>
      <c r="AO24" s="54">
        <v>76.906873614190687</v>
      </c>
      <c r="AP24" s="340">
        <v>9</v>
      </c>
      <c r="AQ24" s="340">
        <v>390</v>
      </c>
      <c r="AR24" s="385">
        <v>0</v>
      </c>
    </row>
    <row r="25" spans="1:44" ht="14" x14ac:dyDescent="0.2">
      <c r="A25" s="13"/>
      <c r="B25" s="248" t="s">
        <v>43</v>
      </c>
      <c r="C25" s="53" t="s">
        <v>42</v>
      </c>
      <c r="D25" s="53" t="s">
        <v>2</v>
      </c>
      <c r="E25" s="295">
        <v>32</v>
      </c>
      <c r="F25" s="409">
        <v>9.0395500000000004E-2</v>
      </c>
      <c r="G25" s="295">
        <v>410</v>
      </c>
      <c r="H25" s="54">
        <v>12.8125</v>
      </c>
      <c r="I25" s="295">
        <v>46</v>
      </c>
      <c r="J25" s="409">
        <v>0.12994349999999999</v>
      </c>
      <c r="K25" s="295">
        <v>319</v>
      </c>
      <c r="L25" s="80">
        <v>6.9347826086956523</v>
      </c>
      <c r="M25" s="295">
        <v>276</v>
      </c>
      <c r="N25" s="409">
        <v>0.77966100000000005</v>
      </c>
      <c r="O25" s="295">
        <v>1429</v>
      </c>
      <c r="P25" s="54">
        <v>5.1775399999999996</v>
      </c>
      <c r="Q25" s="295">
        <v>19</v>
      </c>
      <c r="R25" s="295">
        <v>48</v>
      </c>
      <c r="S25" s="517" t="s">
        <v>493</v>
      </c>
      <c r="T25" s="295">
        <v>11</v>
      </c>
      <c r="U25" s="295">
        <v>71</v>
      </c>
      <c r="V25" s="517" t="s">
        <v>493</v>
      </c>
      <c r="W25" s="295">
        <v>16</v>
      </c>
      <c r="X25" s="295">
        <v>53</v>
      </c>
      <c r="Y25" s="295">
        <v>3</v>
      </c>
      <c r="Z25" s="295">
        <v>44</v>
      </c>
      <c r="AA25" s="295">
        <v>0</v>
      </c>
      <c r="AB25" s="295">
        <v>0</v>
      </c>
      <c r="AC25" s="295">
        <v>139</v>
      </c>
      <c r="AD25" s="341">
        <v>0.39265539999999999</v>
      </c>
      <c r="AE25" s="295">
        <v>754</v>
      </c>
      <c r="AF25" s="295">
        <v>215</v>
      </c>
      <c r="AG25" s="341">
        <v>0.60734460000000001</v>
      </c>
      <c r="AH25" s="295">
        <v>1404</v>
      </c>
      <c r="AI25" s="295" t="s">
        <v>22</v>
      </c>
      <c r="AJ25" s="295" t="s">
        <v>22</v>
      </c>
      <c r="AK25" s="295">
        <v>354</v>
      </c>
      <c r="AL25" s="54">
        <v>14.811719999999999</v>
      </c>
      <c r="AM25" s="295">
        <v>2158</v>
      </c>
      <c r="AN25" s="54">
        <v>6.09605</v>
      </c>
      <c r="AO25" s="54">
        <v>38.366490657279499</v>
      </c>
      <c r="AP25" s="340" t="s">
        <v>22</v>
      </c>
      <c r="AQ25" s="340" t="s">
        <v>22</v>
      </c>
      <c r="AR25" s="385" t="s">
        <v>22</v>
      </c>
    </row>
    <row r="26" spans="1:44" ht="14" x14ac:dyDescent="0.2">
      <c r="A26" s="13"/>
      <c r="B26" s="248" t="s">
        <v>45</v>
      </c>
      <c r="C26" s="53" t="s">
        <v>44</v>
      </c>
      <c r="D26" s="53" t="s">
        <v>5</v>
      </c>
      <c r="E26" s="295">
        <v>498</v>
      </c>
      <c r="F26" s="409">
        <v>0.26321349999999999</v>
      </c>
      <c r="G26" s="295">
        <v>7320</v>
      </c>
      <c r="H26" s="54">
        <v>14.6988</v>
      </c>
      <c r="I26" s="295">
        <v>164</v>
      </c>
      <c r="J26" s="409">
        <v>8.6680800000000002E-2</v>
      </c>
      <c r="K26" s="295">
        <v>1126</v>
      </c>
      <c r="L26" s="80">
        <v>6.8658536585365857</v>
      </c>
      <c r="M26" s="295">
        <v>1219</v>
      </c>
      <c r="N26" s="409">
        <v>0.64429179999999997</v>
      </c>
      <c r="O26" s="295">
        <v>30231</v>
      </c>
      <c r="P26" s="54">
        <v>24.79984</v>
      </c>
      <c r="Q26" s="295">
        <v>96</v>
      </c>
      <c r="R26" s="295">
        <v>940</v>
      </c>
      <c r="S26" s="517" t="s">
        <v>492</v>
      </c>
      <c r="T26" s="295">
        <v>40</v>
      </c>
      <c r="U26" s="295">
        <v>412</v>
      </c>
      <c r="V26" s="517" t="s">
        <v>492</v>
      </c>
      <c r="W26" s="295">
        <v>391</v>
      </c>
      <c r="X26" s="295">
        <v>2246</v>
      </c>
      <c r="Y26" s="295">
        <v>741</v>
      </c>
      <c r="Z26" s="295">
        <v>19672</v>
      </c>
      <c r="AA26" s="295">
        <v>634</v>
      </c>
      <c r="AB26" s="295">
        <v>14576</v>
      </c>
      <c r="AC26" s="295">
        <v>1698</v>
      </c>
      <c r="AD26" s="341">
        <v>0.89746300000000001</v>
      </c>
      <c r="AE26" s="295">
        <v>26948</v>
      </c>
      <c r="AF26" s="295">
        <v>183</v>
      </c>
      <c r="AG26" s="341">
        <v>9.6723000000000003E-2</v>
      </c>
      <c r="AH26" s="295">
        <v>11729</v>
      </c>
      <c r="AI26" s="295">
        <v>11</v>
      </c>
      <c r="AJ26" s="295">
        <v>146</v>
      </c>
      <c r="AK26" s="295">
        <v>1892</v>
      </c>
      <c r="AL26" s="54">
        <v>29.502569999999999</v>
      </c>
      <c r="AM26" s="295">
        <v>38823</v>
      </c>
      <c r="AN26" s="54">
        <v>20.519559999999998</v>
      </c>
      <c r="AO26" s="54">
        <v>207.32026423013869</v>
      </c>
      <c r="AP26" s="340">
        <v>12</v>
      </c>
      <c r="AQ26" s="340">
        <v>650</v>
      </c>
      <c r="AR26" s="385">
        <v>379</v>
      </c>
    </row>
    <row r="27" spans="1:44" ht="14" x14ac:dyDescent="0.2">
      <c r="A27" s="13"/>
      <c r="B27" s="248" t="s">
        <v>47</v>
      </c>
      <c r="C27" s="53" t="s">
        <v>46</v>
      </c>
      <c r="D27" s="53" t="s">
        <v>2</v>
      </c>
      <c r="E27" s="295">
        <v>449</v>
      </c>
      <c r="F27" s="409">
        <v>0.1973626</v>
      </c>
      <c r="G27" s="295">
        <v>5788</v>
      </c>
      <c r="H27" s="54">
        <v>12.89087</v>
      </c>
      <c r="I27" s="295">
        <v>408</v>
      </c>
      <c r="J27" s="409">
        <v>0.17934069999999999</v>
      </c>
      <c r="K27" s="295">
        <v>10900</v>
      </c>
      <c r="L27" s="80">
        <v>26.715686274509803</v>
      </c>
      <c r="M27" s="295">
        <v>1418</v>
      </c>
      <c r="N27" s="409">
        <v>0.62329670000000004</v>
      </c>
      <c r="O27" s="295">
        <v>41582</v>
      </c>
      <c r="P27" s="54">
        <v>29.324400000000001</v>
      </c>
      <c r="Q27" s="295">
        <v>57</v>
      </c>
      <c r="R27" s="295">
        <v>146</v>
      </c>
      <c r="S27" s="517" t="s">
        <v>492</v>
      </c>
      <c r="T27" s="295">
        <v>21</v>
      </c>
      <c r="U27" s="295">
        <v>133</v>
      </c>
      <c r="V27" s="517" t="s">
        <v>492</v>
      </c>
      <c r="W27" s="295">
        <v>0</v>
      </c>
      <c r="X27" s="295">
        <v>0</v>
      </c>
      <c r="Y27" s="295">
        <v>561</v>
      </c>
      <c r="Z27" s="295">
        <v>11120</v>
      </c>
      <c r="AA27" s="295">
        <v>356</v>
      </c>
      <c r="AB27" s="295">
        <v>10654</v>
      </c>
      <c r="AC27" s="295">
        <v>1914</v>
      </c>
      <c r="AD27" s="341">
        <v>0.84131869999999997</v>
      </c>
      <c r="AE27" s="295">
        <v>46041</v>
      </c>
      <c r="AF27" s="295">
        <v>361</v>
      </c>
      <c r="AG27" s="341">
        <v>0.1586813</v>
      </c>
      <c r="AH27" s="295">
        <v>12229</v>
      </c>
      <c r="AI27" s="295">
        <v>0</v>
      </c>
      <c r="AJ27" s="295">
        <v>0</v>
      </c>
      <c r="AK27" s="295">
        <v>2275</v>
      </c>
      <c r="AL27" s="54">
        <v>14.76793</v>
      </c>
      <c r="AM27" s="295">
        <v>58270</v>
      </c>
      <c r="AN27" s="54">
        <v>25.613189999999999</v>
      </c>
      <c r="AO27" s="54">
        <v>175.30506149365809</v>
      </c>
      <c r="AP27" s="340">
        <v>1</v>
      </c>
      <c r="AQ27" s="340">
        <v>703</v>
      </c>
      <c r="AR27" s="385">
        <v>0</v>
      </c>
    </row>
    <row r="28" spans="1:44" ht="14" x14ac:dyDescent="0.2">
      <c r="A28" s="13"/>
      <c r="B28" s="248" t="s">
        <v>49</v>
      </c>
      <c r="C28" s="53" t="s">
        <v>48</v>
      </c>
      <c r="D28" s="53" t="s">
        <v>2</v>
      </c>
      <c r="E28" s="295">
        <v>583</v>
      </c>
      <c r="F28" s="409">
        <v>0.25694139999999999</v>
      </c>
      <c r="G28" s="295">
        <v>8719</v>
      </c>
      <c r="H28" s="54">
        <v>14.955399999999999</v>
      </c>
      <c r="I28" s="295">
        <v>198</v>
      </c>
      <c r="J28" s="409">
        <v>8.7263099999999996E-2</v>
      </c>
      <c r="K28" s="295">
        <v>6335</v>
      </c>
      <c r="L28" s="80">
        <v>31.994949494949495</v>
      </c>
      <c r="M28" s="295">
        <v>1390</v>
      </c>
      <c r="N28" s="409">
        <v>0.6126047</v>
      </c>
      <c r="O28" s="295">
        <v>40576</v>
      </c>
      <c r="P28" s="54">
        <v>29.191369999999999</v>
      </c>
      <c r="Q28" s="295">
        <v>21</v>
      </c>
      <c r="R28" s="295">
        <v>118</v>
      </c>
      <c r="S28" s="517" t="s">
        <v>493</v>
      </c>
      <c r="T28" s="295">
        <v>76</v>
      </c>
      <c r="U28" s="295">
        <v>140</v>
      </c>
      <c r="V28" s="517" t="s">
        <v>492</v>
      </c>
      <c r="W28" s="295">
        <v>79</v>
      </c>
      <c r="X28" s="295">
        <v>1415</v>
      </c>
      <c r="Y28" s="295">
        <v>550</v>
      </c>
      <c r="Z28" s="295">
        <v>19447</v>
      </c>
      <c r="AA28" s="295">
        <v>513</v>
      </c>
      <c r="AB28" s="295">
        <v>15737</v>
      </c>
      <c r="AC28" s="295">
        <v>1483</v>
      </c>
      <c r="AD28" s="341">
        <v>0.6535919</v>
      </c>
      <c r="AE28" s="295">
        <v>30137</v>
      </c>
      <c r="AF28" s="295">
        <v>688</v>
      </c>
      <c r="AG28" s="341">
        <v>0.30321730000000002</v>
      </c>
      <c r="AH28" s="295">
        <v>25493</v>
      </c>
      <c r="AI28" s="295">
        <v>98</v>
      </c>
      <c r="AJ28" s="295">
        <v>6921</v>
      </c>
      <c r="AK28" s="295">
        <v>2269</v>
      </c>
      <c r="AL28" s="54">
        <v>38.263069999999999</v>
      </c>
      <c r="AM28" s="295">
        <v>62551</v>
      </c>
      <c r="AN28" s="54">
        <v>27.56765</v>
      </c>
      <c r="AO28" s="54">
        <v>384.51750126018908</v>
      </c>
      <c r="AP28" s="340">
        <v>63</v>
      </c>
      <c r="AQ28" s="340">
        <v>13331</v>
      </c>
      <c r="AR28" s="385">
        <v>0</v>
      </c>
    </row>
    <row r="29" spans="1:44" ht="14" x14ac:dyDescent="0.2">
      <c r="A29" s="13"/>
      <c r="B29" s="248" t="s">
        <v>51</v>
      </c>
      <c r="C29" s="53" t="s">
        <v>50</v>
      </c>
      <c r="D29" s="53" t="s">
        <v>2</v>
      </c>
      <c r="E29" s="295">
        <v>130</v>
      </c>
      <c r="F29" s="409">
        <v>0.1754386</v>
      </c>
      <c r="G29" s="295">
        <v>508</v>
      </c>
      <c r="H29" s="54">
        <v>3.9076900000000001</v>
      </c>
      <c r="I29" s="295">
        <v>4</v>
      </c>
      <c r="J29" s="409">
        <v>5.3981000000000003E-3</v>
      </c>
      <c r="K29" s="295">
        <v>172</v>
      </c>
      <c r="L29" s="80">
        <v>43</v>
      </c>
      <c r="M29" s="295">
        <v>588</v>
      </c>
      <c r="N29" s="409">
        <v>0.79352230000000001</v>
      </c>
      <c r="O29" s="295">
        <v>8763</v>
      </c>
      <c r="P29" s="54">
        <v>14.90306</v>
      </c>
      <c r="Q29" s="295">
        <v>28</v>
      </c>
      <c r="R29" s="295">
        <v>22</v>
      </c>
      <c r="S29" s="517" t="s">
        <v>492</v>
      </c>
      <c r="T29" s="295">
        <v>0</v>
      </c>
      <c r="U29" s="295">
        <v>0</v>
      </c>
      <c r="V29" s="517" t="s">
        <v>492</v>
      </c>
      <c r="W29" s="295">
        <v>8</v>
      </c>
      <c r="X29" s="295">
        <v>121</v>
      </c>
      <c r="Y29" s="295">
        <v>26</v>
      </c>
      <c r="Z29" s="295">
        <v>854</v>
      </c>
      <c r="AA29" s="295">
        <v>5</v>
      </c>
      <c r="AB29" s="295">
        <v>315</v>
      </c>
      <c r="AC29" s="295">
        <v>658</v>
      </c>
      <c r="AD29" s="341">
        <v>0.88798920000000003</v>
      </c>
      <c r="AE29" s="295">
        <v>9034</v>
      </c>
      <c r="AF29" s="295">
        <v>64</v>
      </c>
      <c r="AG29" s="341">
        <v>8.6369799999999997E-2</v>
      </c>
      <c r="AH29" s="295">
        <v>409</v>
      </c>
      <c r="AI29" s="295">
        <v>19</v>
      </c>
      <c r="AJ29" s="295">
        <v>2271</v>
      </c>
      <c r="AK29" s="295">
        <v>741</v>
      </c>
      <c r="AL29" s="54">
        <v>54.929580000000001</v>
      </c>
      <c r="AM29" s="295">
        <v>11714</v>
      </c>
      <c r="AN29" s="54">
        <v>15.80837</v>
      </c>
      <c r="AO29" s="54">
        <v>270.9880398824809</v>
      </c>
      <c r="AP29" s="340">
        <v>26</v>
      </c>
      <c r="AQ29" s="340">
        <v>876</v>
      </c>
      <c r="AR29" s="385">
        <v>24</v>
      </c>
    </row>
    <row r="30" spans="1:44" ht="14" x14ac:dyDescent="0.2">
      <c r="A30" s="13"/>
      <c r="B30" s="248" t="s">
        <v>53</v>
      </c>
      <c r="C30" s="53" t="s">
        <v>52</v>
      </c>
      <c r="D30" s="53" t="s">
        <v>2</v>
      </c>
      <c r="E30" s="295">
        <v>0</v>
      </c>
      <c r="F30" s="409">
        <v>0</v>
      </c>
      <c r="G30" s="295">
        <v>0</v>
      </c>
      <c r="H30" s="53" t="s">
        <v>22</v>
      </c>
      <c r="I30" s="295">
        <v>12</v>
      </c>
      <c r="J30" s="409">
        <v>0.1176471</v>
      </c>
      <c r="K30" s="295">
        <v>60</v>
      </c>
      <c r="L30" s="80">
        <v>5</v>
      </c>
      <c r="M30" s="295">
        <v>90</v>
      </c>
      <c r="N30" s="409">
        <v>0.8823529</v>
      </c>
      <c r="O30" s="295">
        <v>4400</v>
      </c>
      <c r="P30" s="54">
        <v>48.888890000000004</v>
      </c>
      <c r="Q30" s="295">
        <v>0</v>
      </c>
      <c r="R30" s="295">
        <v>0</v>
      </c>
      <c r="S30" s="517" t="s">
        <v>493</v>
      </c>
      <c r="T30" s="295">
        <v>0</v>
      </c>
      <c r="U30" s="295">
        <v>0</v>
      </c>
      <c r="V30" s="517" t="s">
        <v>493</v>
      </c>
      <c r="W30" s="295">
        <v>0</v>
      </c>
      <c r="X30" s="295">
        <v>0</v>
      </c>
      <c r="Y30" s="295">
        <v>0</v>
      </c>
      <c r="Z30" s="295">
        <v>0</v>
      </c>
      <c r="AA30" s="295">
        <v>0</v>
      </c>
      <c r="AB30" s="295">
        <v>0</v>
      </c>
      <c r="AC30" s="295">
        <v>92</v>
      </c>
      <c r="AD30" s="341">
        <v>0.90196080000000001</v>
      </c>
      <c r="AE30" s="295">
        <v>2160</v>
      </c>
      <c r="AF30" s="295">
        <v>10</v>
      </c>
      <c r="AG30" s="341">
        <v>9.8039200000000007E-2</v>
      </c>
      <c r="AH30" s="295">
        <v>2300</v>
      </c>
      <c r="AI30" s="295">
        <v>0</v>
      </c>
      <c r="AJ30" s="295">
        <v>0</v>
      </c>
      <c r="AK30" s="295">
        <v>102</v>
      </c>
      <c r="AL30" s="54">
        <v>11.33333</v>
      </c>
      <c r="AM30" s="295">
        <v>4460</v>
      </c>
      <c r="AN30" s="54">
        <v>43.725490000000001</v>
      </c>
      <c r="AO30" s="54">
        <v>74.273914201971749</v>
      </c>
      <c r="AP30" s="340" t="s">
        <v>22</v>
      </c>
      <c r="AQ30" s="340" t="s">
        <v>22</v>
      </c>
      <c r="AR30" s="385">
        <v>0</v>
      </c>
    </row>
    <row r="31" spans="1:44" ht="14" x14ac:dyDescent="0.2">
      <c r="A31" s="13"/>
      <c r="B31" s="248" t="s">
        <v>55</v>
      </c>
      <c r="C31" s="53" t="s">
        <v>54</v>
      </c>
      <c r="D31" s="53" t="s">
        <v>2</v>
      </c>
      <c r="E31" s="295">
        <v>1462</v>
      </c>
      <c r="F31" s="409">
        <v>0.3391325</v>
      </c>
      <c r="G31" s="295">
        <v>19080</v>
      </c>
      <c r="H31" s="54">
        <v>13.05062</v>
      </c>
      <c r="I31" s="295">
        <v>472</v>
      </c>
      <c r="J31" s="409">
        <v>0.1094874</v>
      </c>
      <c r="K31" s="295">
        <v>7742</v>
      </c>
      <c r="L31" s="80">
        <v>16.402542372881356</v>
      </c>
      <c r="M31" s="295">
        <v>2369</v>
      </c>
      <c r="N31" s="409">
        <v>0.54952449999999997</v>
      </c>
      <c r="O31" s="295">
        <v>63366</v>
      </c>
      <c r="P31" s="54">
        <v>26.747990000000001</v>
      </c>
      <c r="Q31" s="295">
        <v>78</v>
      </c>
      <c r="R31" s="295">
        <v>299</v>
      </c>
      <c r="S31" s="517" t="s">
        <v>492</v>
      </c>
      <c r="T31" s="295">
        <v>74</v>
      </c>
      <c r="U31" s="295">
        <v>645</v>
      </c>
      <c r="V31" s="517" t="s">
        <v>492</v>
      </c>
      <c r="W31" s="295">
        <v>264</v>
      </c>
      <c r="X31" s="295">
        <v>3330</v>
      </c>
      <c r="Y31" s="295">
        <v>1666</v>
      </c>
      <c r="Z31" s="295">
        <v>51752</v>
      </c>
      <c r="AA31" s="295">
        <v>377</v>
      </c>
      <c r="AB31" s="295">
        <v>5141</v>
      </c>
      <c r="AC31" s="295">
        <v>3273</v>
      </c>
      <c r="AD31" s="341">
        <v>0.75922060000000002</v>
      </c>
      <c r="AE31" s="295">
        <v>62202</v>
      </c>
      <c r="AF31" s="295">
        <v>1030</v>
      </c>
      <c r="AG31" s="341">
        <v>0.23892369999999999</v>
      </c>
      <c r="AH31" s="295">
        <v>27986</v>
      </c>
      <c r="AI31" s="295">
        <v>8</v>
      </c>
      <c r="AJ31" s="295">
        <v>90</v>
      </c>
      <c r="AK31" s="295">
        <v>4311</v>
      </c>
      <c r="AL31" s="54">
        <v>31.867239999999999</v>
      </c>
      <c r="AM31" s="295">
        <v>90278</v>
      </c>
      <c r="AN31" s="54">
        <v>20.941310000000001</v>
      </c>
      <c r="AO31" s="54">
        <v>287.91391731699616</v>
      </c>
      <c r="AP31" s="340">
        <v>17</v>
      </c>
      <c r="AQ31" s="340">
        <v>1629</v>
      </c>
      <c r="AR31" s="385">
        <v>0</v>
      </c>
    </row>
    <row r="32" spans="1:44" ht="14" x14ac:dyDescent="0.2">
      <c r="A32" s="13"/>
      <c r="B32" s="248" t="s">
        <v>57</v>
      </c>
      <c r="C32" s="53" t="s">
        <v>56</v>
      </c>
      <c r="D32" s="53" t="s">
        <v>5</v>
      </c>
      <c r="E32" s="295">
        <v>193</v>
      </c>
      <c r="F32" s="409">
        <v>0.1746606</v>
      </c>
      <c r="G32" s="295">
        <v>2622</v>
      </c>
      <c r="H32" s="54">
        <v>13.58549</v>
      </c>
      <c r="I32" s="295">
        <v>12</v>
      </c>
      <c r="J32" s="409">
        <v>1.08597E-2</v>
      </c>
      <c r="K32" s="295">
        <v>177</v>
      </c>
      <c r="L32" s="80">
        <v>14.75</v>
      </c>
      <c r="M32" s="295">
        <v>900</v>
      </c>
      <c r="N32" s="409">
        <v>0.81447959999999997</v>
      </c>
      <c r="O32" s="295">
        <v>20338</v>
      </c>
      <c r="P32" s="54">
        <v>22.59778</v>
      </c>
      <c r="Q32" s="295">
        <v>78</v>
      </c>
      <c r="R32" s="295">
        <v>140</v>
      </c>
      <c r="S32" s="517" t="s">
        <v>492</v>
      </c>
      <c r="T32" s="295">
        <v>5</v>
      </c>
      <c r="U32" s="295">
        <v>19</v>
      </c>
      <c r="V32" s="517" t="s">
        <v>492</v>
      </c>
      <c r="W32" s="295">
        <v>16</v>
      </c>
      <c r="X32" s="295">
        <v>98</v>
      </c>
      <c r="Y32" s="295">
        <v>509</v>
      </c>
      <c r="Z32" s="295">
        <v>10348</v>
      </c>
      <c r="AA32" s="295">
        <v>40</v>
      </c>
      <c r="AB32" s="295">
        <v>906</v>
      </c>
      <c r="AC32" s="295">
        <v>884</v>
      </c>
      <c r="AD32" s="341">
        <v>0.8</v>
      </c>
      <c r="AE32" s="295">
        <v>17356</v>
      </c>
      <c r="AF32" s="295">
        <v>221</v>
      </c>
      <c r="AG32" s="341">
        <v>0.2</v>
      </c>
      <c r="AH32" s="295">
        <v>5781</v>
      </c>
      <c r="AI32" s="295" t="s">
        <v>22</v>
      </c>
      <c r="AJ32" s="295" t="s">
        <v>22</v>
      </c>
      <c r="AK32" s="295">
        <v>1105</v>
      </c>
      <c r="AL32" s="54">
        <v>24.615729999999999</v>
      </c>
      <c r="AM32" s="295">
        <v>23137</v>
      </c>
      <c r="AN32" s="54">
        <v>20.938459999999999</v>
      </c>
      <c r="AO32" s="54">
        <v>199.82208864476456</v>
      </c>
      <c r="AP32" s="340">
        <v>19</v>
      </c>
      <c r="AQ32" s="340">
        <v>8457</v>
      </c>
      <c r="AR32" s="385" t="s">
        <v>22</v>
      </c>
    </row>
    <row r="33" spans="1:44" ht="14" x14ac:dyDescent="0.2">
      <c r="A33" s="13"/>
      <c r="B33" s="248" t="s">
        <v>59</v>
      </c>
      <c r="C33" s="53" t="s">
        <v>58</v>
      </c>
      <c r="D33" s="53" t="s">
        <v>2</v>
      </c>
      <c r="E33" s="295">
        <v>26</v>
      </c>
      <c r="F33" s="409">
        <v>8.3333299999999999E-2</v>
      </c>
      <c r="G33" s="295">
        <v>402</v>
      </c>
      <c r="H33" s="54">
        <v>15.461539999999999</v>
      </c>
      <c r="I33" s="295">
        <v>0</v>
      </c>
      <c r="J33" s="409">
        <v>0</v>
      </c>
      <c r="K33" s="295">
        <v>0</v>
      </c>
      <c r="L33" s="80">
        <v>0</v>
      </c>
      <c r="M33" s="295">
        <v>286</v>
      </c>
      <c r="N33" s="409">
        <v>0.91666669999999995</v>
      </c>
      <c r="O33" s="295">
        <v>8255</v>
      </c>
      <c r="P33" s="54">
        <v>28.86364</v>
      </c>
      <c r="Q33" s="295">
        <v>1</v>
      </c>
      <c r="R33" s="295">
        <v>28</v>
      </c>
      <c r="S33" s="517" t="s">
        <v>492</v>
      </c>
      <c r="T33" s="295">
        <v>0</v>
      </c>
      <c r="U33" s="295">
        <v>0</v>
      </c>
      <c r="V33" s="517" t="s">
        <v>492</v>
      </c>
      <c r="W33" s="295">
        <v>0</v>
      </c>
      <c r="X33" s="295">
        <v>0</v>
      </c>
      <c r="Y33" s="295">
        <v>0</v>
      </c>
      <c r="Z33" s="295">
        <v>0</v>
      </c>
      <c r="AA33" s="295">
        <v>0</v>
      </c>
      <c r="AB33" s="295">
        <v>0</v>
      </c>
      <c r="AC33" s="295">
        <v>58</v>
      </c>
      <c r="AD33" s="341">
        <v>0.18589739999999999</v>
      </c>
      <c r="AE33" s="295">
        <v>1544</v>
      </c>
      <c r="AF33" s="295">
        <v>254</v>
      </c>
      <c r="AG33" s="341">
        <v>0.81410260000000001</v>
      </c>
      <c r="AH33" s="295">
        <v>7113</v>
      </c>
      <c r="AI33" s="295">
        <v>0</v>
      </c>
      <c r="AJ33" s="295">
        <v>0</v>
      </c>
      <c r="AK33" s="295">
        <v>312</v>
      </c>
      <c r="AL33" s="54">
        <v>24.96</v>
      </c>
      <c r="AM33" s="295">
        <v>8657</v>
      </c>
      <c r="AN33" s="54">
        <v>27.746790000000001</v>
      </c>
      <c r="AO33" s="54">
        <v>165.22884299728977</v>
      </c>
      <c r="AP33" s="340">
        <v>10</v>
      </c>
      <c r="AQ33" s="340">
        <v>56</v>
      </c>
      <c r="AR33" s="385">
        <v>0</v>
      </c>
    </row>
    <row r="34" spans="1:44" ht="14" x14ac:dyDescent="0.2">
      <c r="A34" s="13"/>
      <c r="B34" s="248" t="s">
        <v>61</v>
      </c>
      <c r="C34" s="53" t="s">
        <v>60</v>
      </c>
      <c r="D34" s="53" t="s">
        <v>35</v>
      </c>
      <c r="E34" s="295">
        <v>82</v>
      </c>
      <c r="F34" s="409">
        <v>0.29285709999999998</v>
      </c>
      <c r="G34" s="295">
        <v>803</v>
      </c>
      <c r="H34" s="54">
        <v>9.7926800000000007</v>
      </c>
      <c r="I34" s="295">
        <v>3</v>
      </c>
      <c r="J34" s="409">
        <v>1.07143E-2</v>
      </c>
      <c r="K34" s="295">
        <v>36</v>
      </c>
      <c r="L34" s="80">
        <v>12</v>
      </c>
      <c r="M34" s="295">
        <v>170</v>
      </c>
      <c r="N34" s="409">
        <v>0.60714290000000004</v>
      </c>
      <c r="O34" s="295">
        <v>2277</v>
      </c>
      <c r="P34" s="54">
        <v>13.394119999999999</v>
      </c>
      <c r="Q34" s="515">
        <v>0</v>
      </c>
      <c r="R34" s="515">
        <v>0</v>
      </c>
      <c r="S34" s="517" t="s">
        <v>492</v>
      </c>
      <c r="T34" s="53" t="s">
        <v>22</v>
      </c>
      <c r="U34" s="53" t="s">
        <v>22</v>
      </c>
      <c r="V34" s="517" t="s">
        <v>492</v>
      </c>
      <c r="W34" s="53" t="s">
        <v>22</v>
      </c>
      <c r="X34" s="53" t="s">
        <v>22</v>
      </c>
      <c r="Y34" s="53" t="s">
        <v>22</v>
      </c>
      <c r="Z34" s="53" t="s">
        <v>22</v>
      </c>
      <c r="AA34" s="53" t="s">
        <v>22</v>
      </c>
      <c r="AB34" s="53" t="s">
        <v>22</v>
      </c>
      <c r="AC34" s="295">
        <v>168</v>
      </c>
      <c r="AD34" s="341">
        <v>0.6</v>
      </c>
      <c r="AE34" s="295">
        <v>1235</v>
      </c>
      <c r="AF34" s="295">
        <v>87</v>
      </c>
      <c r="AG34" s="341">
        <v>0.3107143</v>
      </c>
      <c r="AH34" s="295">
        <v>1881</v>
      </c>
      <c r="AI34" s="295">
        <v>25</v>
      </c>
      <c r="AJ34" s="295" t="s">
        <v>22</v>
      </c>
      <c r="AK34" s="295">
        <v>280</v>
      </c>
      <c r="AL34" s="54">
        <v>57.377049999999997</v>
      </c>
      <c r="AM34" s="295">
        <v>3116</v>
      </c>
      <c r="AN34" s="54">
        <v>11.12857</v>
      </c>
      <c r="AO34" s="54">
        <v>672.42123435476901</v>
      </c>
      <c r="AP34" s="340">
        <v>19</v>
      </c>
      <c r="AQ34" s="340" t="s">
        <v>22</v>
      </c>
      <c r="AR34" s="385" t="s">
        <v>22</v>
      </c>
    </row>
    <row r="35" spans="1:44" ht="14" x14ac:dyDescent="0.2">
      <c r="A35" s="13"/>
      <c r="B35" s="248" t="s">
        <v>63</v>
      </c>
      <c r="C35" s="53" t="s">
        <v>62</v>
      </c>
      <c r="D35" s="53" t="s">
        <v>5</v>
      </c>
      <c r="E35" s="295">
        <v>588</v>
      </c>
      <c r="F35" s="409">
        <v>0.34567900000000001</v>
      </c>
      <c r="G35" s="295">
        <v>7747</v>
      </c>
      <c r="H35" s="54">
        <v>13.17517</v>
      </c>
      <c r="I35" s="295">
        <v>66</v>
      </c>
      <c r="J35" s="409">
        <v>3.88007E-2</v>
      </c>
      <c r="K35" s="295">
        <v>852</v>
      </c>
      <c r="L35" s="80">
        <v>12.909090909090908</v>
      </c>
      <c r="M35" s="295">
        <v>1047</v>
      </c>
      <c r="N35" s="409">
        <v>0.61552030000000002</v>
      </c>
      <c r="O35" s="295">
        <v>25495</v>
      </c>
      <c r="P35" s="54">
        <v>24.350529999999999</v>
      </c>
      <c r="Q35" s="295">
        <v>97</v>
      </c>
      <c r="R35" s="295">
        <v>503</v>
      </c>
      <c r="S35" s="517" t="s">
        <v>492</v>
      </c>
      <c r="T35" s="295">
        <v>32</v>
      </c>
      <c r="U35" s="295">
        <v>459</v>
      </c>
      <c r="V35" s="517" t="s">
        <v>492</v>
      </c>
      <c r="W35" s="295">
        <v>15</v>
      </c>
      <c r="X35" s="295">
        <v>547</v>
      </c>
      <c r="Y35" s="295">
        <v>672</v>
      </c>
      <c r="Z35" s="295">
        <v>17529</v>
      </c>
      <c r="AA35" s="295">
        <v>442</v>
      </c>
      <c r="AB35" s="295">
        <v>23789</v>
      </c>
      <c r="AC35" s="295">
        <v>1312</v>
      </c>
      <c r="AD35" s="341">
        <v>0.77131099999999997</v>
      </c>
      <c r="AE35" s="295">
        <v>23776</v>
      </c>
      <c r="AF35" s="295">
        <v>389</v>
      </c>
      <c r="AG35" s="341">
        <v>0.228689</v>
      </c>
      <c r="AH35" s="295">
        <v>10318</v>
      </c>
      <c r="AI35" s="295">
        <v>0</v>
      </c>
      <c r="AJ35" s="295">
        <v>0</v>
      </c>
      <c r="AK35" s="295">
        <v>1701</v>
      </c>
      <c r="AL35" s="54">
        <v>34.020000000000003</v>
      </c>
      <c r="AM35" s="295">
        <v>34094</v>
      </c>
      <c r="AN35" s="54">
        <v>20.043500000000002</v>
      </c>
      <c r="AO35" s="54">
        <v>358.80867185855612</v>
      </c>
      <c r="AP35" s="340">
        <v>14</v>
      </c>
      <c r="AQ35" s="340">
        <v>883</v>
      </c>
      <c r="AR35" s="385" t="s">
        <v>22</v>
      </c>
    </row>
    <row r="36" spans="1:44" ht="14" x14ac:dyDescent="0.2">
      <c r="A36" s="13"/>
      <c r="B36" s="248" t="s">
        <v>65</v>
      </c>
      <c r="C36" s="53" t="s">
        <v>64</v>
      </c>
      <c r="D36" s="53" t="s">
        <v>2</v>
      </c>
      <c r="E36" s="295">
        <v>3687</v>
      </c>
      <c r="F36" s="409">
        <v>0.6065142</v>
      </c>
      <c r="G36" s="295">
        <v>40715</v>
      </c>
      <c r="H36" s="54">
        <v>11.04285</v>
      </c>
      <c r="I36" s="295">
        <v>688</v>
      </c>
      <c r="J36" s="409">
        <v>0.1131765</v>
      </c>
      <c r="K36" s="295">
        <v>5761</v>
      </c>
      <c r="L36" s="80">
        <v>8.3735465116279073</v>
      </c>
      <c r="M36" s="295">
        <v>1704</v>
      </c>
      <c r="N36" s="409">
        <v>0.28030929999999998</v>
      </c>
      <c r="O36" s="295">
        <v>50669</v>
      </c>
      <c r="P36" s="54">
        <v>29.735330000000001</v>
      </c>
      <c r="Q36" s="295">
        <v>4873</v>
      </c>
      <c r="R36" s="295">
        <v>5285</v>
      </c>
      <c r="S36" s="517" t="s">
        <v>492</v>
      </c>
      <c r="T36" s="295">
        <v>765</v>
      </c>
      <c r="U36" s="295">
        <v>1110</v>
      </c>
      <c r="V36" s="517" t="s">
        <v>492</v>
      </c>
      <c r="W36" s="295">
        <v>225</v>
      </c>
      <c r="X36" s="295">
        <v>1762</v>
      </c>
      <c r="Y36" s="295">
        <v>683</v>
      </c>
      <c r="Z36" s="295">
        <v>20004</v>
      </c>
      <c r="AA36" s="295">
        <v>126</v>
      </c>
      <c r="AB36" s="295">
        <v>1026</v>
      </c>
      <c r="AC36" s="295">
        <v>5567</v>
      </c>
      <c r="AD36" s="341">
        <v>0.91577560000000002</v>
      </c>
      <c r="AE36" s="295">
        <v>82767</v>
      </c>
      <c r="AF36" s="295">
        <v>512</v>
      </c>
      <c r="AG36" s="341">
        <v>8.4224400000000005E-2</v>
      </c>
      <c r="AH36" s="295">
        <v>14378</v>
      </c>
      <c r="AI36" s="295" t="s">
        <v>22</v>
      </c>
      <c r="AJ36" s="295" t="s">
        <v>22</v>
      </c>
      <c r="AK36" s="295">
        <v>6079</v>
      </c>
      <c r="AL36" s="54">
        <v>57.53904</v>
      </c>
      <c r="AM36" s="295">
        <v>97145</v>
      </c>
      <c r="AN36" s="54">
        <v>15.980420000000001</v>
      </c>
      <c r="AO36" s="54">
        <v>256.77318742896415</v>
      </c>
      <c r="AP36" s="340">
        <v>53</v>
      </c>
      <c r="AQ36" s="340" t="s">
        <v>22</v>
      </c>
      <c r="AR36" s="385" t="s">
        <v>22</v>
      </c>
    </row>
    <row r="37" spans="1:44" ht="14" x14ac:dyDescent="0.2">
      <c r="A37" s="13"/>
      <c r="B37" s="248" t="s">
        <v>67</v>
      </c>
      <c r="C37" s="53" t="s">
        <v>66</v>
      </c>
      <c r="D37" s="53" t="s">
        <v>2</v>
      </c>
      <c r="E37" s="295">
        <v>6</v>
      </c>
      <c r="F37" s="409">
        <v>2.3809500000000001E-2</v>
      </c>
      <c r="G37" s="295">
        <v>24</v>
      </c>
      <c r="H37" s="54">
        <v>4</v>
      </c>
      <c r="I37" s="295">
        <v>0</v>
      </c>
      <c r="J37" s="409">
        <v>0</v>
      </c>
      <c r="K37" s="295">
        <v>0</v>
      </c>
      <c r="L37" s="80">
        <v>0</v>
      </c>
      <c r="M37" s="295">
        <v>246</v>
      </c>
      <c r="N37" s="409">
        <v>0.97619049999999996</v>
      </c>
      <c r="O37" s="295">
        <v>1512</v>
      </c>
      <c r="P37" s="54">
        <v>6.1463400000000004</v>
      </c>
      <c r="Q37" s="295">
        <v>0</v>
      </c>
      <c r="R37" s="295">
        <v>0</v>
      </c>
      <c r="S37" s="517" t="s">
        <v>493</v>
      </c>
      <c r="T37" s="295">
        <v>0</v>
      </c>
      <c r="U37" s="295">
        <v>0</v>
      </c>
      <c r="V37" s="517" t="s">
        <v>493</v>
      </c>
      <c r="W37" s="295">
        <v>0</v>
      </c>
      <c r="X37" s="295">
        <v>0</v>
      </c>
      <c r="Y37" s="295">
        <v>0</v>
      </c>
      <c r="Z37" s="295">
        <v>0</v>
      </c>
      <c r="AA37" s="295">
        <v>0</v>
      </c>
      <c r="AB37" s="295">
        <v>0</v>
      </c>
      <c r="AC37" s="295">
        <v>246</v>
      </c>
      <c r="AD37" s="341">
        <v>0.97619049999999996</v>
      </c>
      <c r="AE37" s="295">
        <v>1512</v>
      </c>
      <c r="AF37" s="295">
        <v>6</v>
      </c>
      <c r="AG37" s="341">
        <v>2.3809500000000001E-2</v>
      </c>
      <c r="AH37" s="295">
        <v>24</v>
      </c>
      <c r="AI37" s="295">
        <v>0</v>
      </c>
      <c r="AJ37" s="295">
        <v>0</v>
      </c>
      <c r="AK37" s="295">
        <v>252</v>
      </c>
      <c r="AL37" s="54">
        <v>17.910450000000001</v>
      </c>
      <c r="AM37" s="295">
        <v>1536</v>
      </c>
      <c r="AN37" s="54">
        <v>6.0952400000000004</v>
      </c>
      <c r="AO37" s="54">
        <v>21.893752583491313</v>
      </c>
      <c r="AP37" s="340">
        <v>0</v>
      </c>
      <c r="AQ37" s="340">
        <v>0</v>
      </c>
      <c r="AR37" s="385">
        <v>0</v>
      </c>
    </row>
    <row r="38" spans="1:44" ht="14" x14ac:dyDescent="0.2">
      <c r="A38" s="13"/>
      <c r="B38" s="248" t="s">
        <v>69</v>
      </c>
      <c r="C38" s="53" t="s">
        <v>68</v>
      </c>
      <c r="D38" s="53" t="s">
        <v>2</v>
      </c>
      <c r="E38" s="295">
        <v>1020</v>
      </c>
      <c r="F38" s="409">
        <v>0.23743020000000001</v>
      </c>
      <c r="G38" s="295">
        <v>25142</v>
      </c>
      <c r="H38" s="54">
        <v>24.64902</v>
      </c>
      <c r="I38" s="295">
        <v>627</v>
      </c>
      <c r="J38" s="409">
        <v>0.14594969999999999</v>
      </c>
      <c r="K38" s="295">
        <v>5673</v>
      </c>
      <c r="L38" s="80">
        <v>9.0478468899521527</v>
      </c>
      <c r="M38" s="295">
        <v>2596</v>
      </c>
      <c r="N38" s="409">
        <v>0.60428309999999996</v>
      </c>
      <c r="O38" s="295">
        <v>93968</v>
      </c>
      <c r="P38" s="54">
        <v>36.197229999999998</v>
      </c>
      <c r="Q38" s="295">
        <v>178</v>
      </c>
      <c r="R38" s="295">
        <v>4024</v>
      </c>
      <c r="S38" s="517" t="s">
        <v>492</v>
      </c>
      <c r="T38" s="295">
        <v>104</v>
      </c>
      <c r="U38" s="295">
        <v>869</v>
      </c>
      <c r="V38" s="517" t="s">
        <v>492</v>
      </c>
      <c r="W38" s="295">
        <v>201</v>
      </c>
      <c r="X38" s="295">
        <v>2460</v>
      </c>
      <c r="Y38" s="295">
        <v>1738</v>
      </c>
      <c r="Z38" s="295">
        <v>57367</v>
      </c>
      <c r="AA38" s="295">
        <v>1448</v>
      </c>
      <c r="AB38" s="295">
        <v>48664</v>
      </c>
      <c r="AC38" s="295">
        <v>3644</v>
      </c>
      <c r="AD38" s="341">
        <v>0.84823090000000001</v>
      </c>
      <c r="AE38" s="295">
        <v>92400</v>
      </c>
      <c r="AF38" s="295">
        <v>599</v>
      </c>
      <c r="AG38" s="341">
        <v>0.139432</v>
      </c>
      <c r="AH38" s="295">
        <v>32383</v>
      </c>
      <c r="AI38" s="295">
        <v>53</v>
      </c>
      <c r="AJ38" s="295">
        <v>3260</v>
      </c>
      <c r="AK38" s="295">
        <v>4296</v>
      </c>
      <c r="AL38" s="54">
        <v>72.201679999999996</v>
      </c>
      <c r="AM38" s="295">
        <v>128043</v>
      </c>
      <c r="AN38" s="54">
        <v>29.80517</v>
      </c>
      <c r="AO38" s="54">
        <v>577.78529849736015</v>
      </c>
      <c r="AP38" s="340">
        <v>88</v>
      </c>
      <c r="AQ38" s="340">
        <v>4921</v>
      </c>
      <c r="AR38" s="385">
        <v>20</v>
      </c>
    </row>
    <row r="39" spans="1:44" ht="14" x14ac:dyDescent="0.2">
      <c r="A39" s="13"/>
      <c r="B39" s="248" t="s">
        <v>71</v>
      </c>
      <c r="C39" s="53" t="s">
        <v>70</v>
      </c>
      <c r="D39" s="53" t="s">
        <v>35</v>
      </c>
      <c r="E39" s="295">
        <v>293</v>
      </c>
      <c r="F39" s="409">
        <v>0.63695650000000004</v>
      </c>
      <c r="G39" s="295">
        <v>2480</v>
      </c>
      <c r="H39" s="54">
        <v>8.4641599999999997</v>
      </c>
      <c r="I39" s="295">
        <v>22</v>
      </c>
      <c r="J39" s="409">
        <v>4.7826100000000003E-2</v>
      </c>
      <c r="K39" s="295">
        <v>224</v>
      </c>
      <c r="L39" s="80">
        <v>10.181818181818182</v>
      </c>
      <c r="M39" s="295">
        <v>145</v>
      </c>
      <c r="N39" s="409">
        <v>0.31521739999999998</v>
      </c>
      <c r="O39" s="295">
        <v>3114</v>
      </c>
      <c r="P39" s="54">
        <v>21.475860000000001</v>
      </c>
      <c r="Q39" s="295">
        <v>46</v>
      </c>
      <c r="R39" s="295">
        <v>62</v>
      </c>
      <c r="S39" s="517" t="s">
        <v>493</v>
      </c>
      <c r="T39" s="295">
        <v>16</v>
      </c>
      <c r="U39" s="295">
        <v>14</v>
      </c>
      <c r="V39" s="517" t="s">
        <v>492</v>
      </c>
      <c r="W39" s="295">
        <v>0</v>
      </c>
      <c r="X39" s="295">
        <v>0</v>
      </c>
      <c r="Y39" s="295">
        <v>78</v>
      </c>
      <c r="Z39" s="295">
        <v>1906</v>
      </c>
      <c r="AA39" s="295">
        <v>328</v>
      </c>
      <c r="AB39" s="295">
        <v>2036</v>
      </c>
      <c r="AC39" s="295">
        <v>415</v>
      </c>
      <c r="AD39" s="341">
        <v>0.90217389999999997</v>
      </c>
      <c r="AE39" s="295">
        <v>3627</v>
      </c>
      <c r="AF39" s="295">
        <v>45</v>
      </c>
      <c r="AG39" s="341">
        <v>9.7826099999999999E-2</v>
      </c>
      <c r="AH39" s="295">
        <v>2191</v>
      </c>
      <c r="AI39" s="295">
        <v>0</v>
      </c>
      <c r="AJ39" s="295">
        <v>0</v>
      </c>
      <c r="AK39" s="295">
        <v>460</v>
      </c>
      <c r="AL39" s="54">
        <v>57.071959999999997</v>
      </c>
      <c r="AM39" s="295">
        <v>5818</v>
      </c>
      <c r="AN39" s="54">
        <v>12.647830000000001</v>
      </c>
      <c r="AO39" s="54">
        <v>624.38291478858127</v>
      </c>
      <c r="AP39" s="340">
        <v>25</v>
      </c>
      <c r="AQ39" s="340">
        <v>975</v>
      </c>
      <c r="AR39" s="385">
        <v>0</v>
      </c>
    </row>
    <row r="40" spans="1:44" ht="14" x14ac:dyDescent="0.2">
      <c r="A40" s="13"/>
      <c r="B40" s="248" t="s">
        <v>73</v>
      </c>
      <c r="C40" s="53" t="s">
        <v>72</v>
      </c>
      <c r="D40" s="53" t="s">
        <v>35</v>
      </c>
      <c r="E40" s="295">
        <v>23</v>
      </c>
      <c r="F40" s="409">
        <v>7.6411999999999994E-2</v>
      </c>
      <c r="G40" s="295">
        <v>277</v>
      </c>
      <c r="H40" s="54">
        <v>12.043480000000001</v>
      </c>
      <c r="I40" s="295">
        <v>52</v>
      </c>
      <c r="J40" s="409">
        <v>0.17275750000000001</v>
      </c>
      <c r="K40" s="295">
        <v>237</v>
      </c>
      <c r="L40" s="80">
        <v>4.5576923076923075</v>
      </c>
      <c r="M40" s="295">
        <v>214</v>
      </c>
      <c r="N40" s="409">
        <v>0.71096349999999997</v>
      </c>
      <c r="O40" s="295">
        <v>2000</v>
      </c>
      <c r="P40" s="54">
        <v>9.3457899999999992</v>
      </c>
      <c r="Q40" s="295">
        <v>1</v>
      </c>
      <c r="R40" s="295">
        <v>1</v>
      </c>
      <c r="S40" s="517" t="s">
        <v>492</v>
      </c>
      <c r="T40" s="53" t="s">
        <v>22</v>
      </c>
      <c r="U40" s="53" t="s">
        <v>22</v>
      </c>
      <c r="V40" s="517" t="s">
        <v>492</v>
      </c>
      <c r="W40" s="53" t="s">
        <v>22</v>
      </c>
      <c r="X40" s="53" t="s">
        <v>22</v>
      </c>
      <c r="Y40" s="295">
        <v>148</v>
      </c>
      <c r="Z40" s="295">
        <v>1189</v>
      </c>
      <c r="AA40" s="295">
        <v>66</v>
      </c>
      <c r="AB40" s="295">
        <v>315</v>
      </c>
      <c r="AC40" s="295">
        <v>286</v>
      </c>
      <c r="AD40" s="341">
        <v>0.95016610000000001</v>
      </c>
      <c r="AE40" s="295">
        <v>2484</v>
      </c>
      <c r="AF40" s="295">
        <v>3</v>
      </c>
      <c r="AG40" s="341">
        <v>9.9667999999999996E-3</v>
      </c>
      <c r="AH40" s="295">
        <v>30</v>
      </c>
      <c r="AI40" s="295">
        <v>12</v>
      </c>
      <c r="AJ40" s="295">
        <v>38</v>
      </c>
      <c r="AK40" s="295">
        <v>301</v>
      </c>
      <c r="AL40" s="54">
        <v>109.45455</v>
      </c>
      <c r="AM40" s="295">
        <v>2552</v>
      </c>
      <c r="AN40" s="54">
        <v>8.4784100000000002</v>
      </c>
      <c r="AO40" s="54">
        <v>345.61213434452867</v>
      </c>
      <c r="AP40" s="340" t="s">
        <v>22</v>
      </c>
      <c r="AQ40" s="340" t="s">
        <v>22</v>
      </c>
      <c r="AR40" s="385" t="s">
        <v>22</v>
      </c>
    </row>
    <row r="41" spans="1:44" ht="14" x14ac:dyDescent="0.2">
      <c r="A41" s="13"/>
      <c r="B41" s="248" t="s">
        <v>75</v>
      </c>
      <c r="C41" s="53" t="s">
        <v>74</v>
      </c>
      <c r="D41" s="53" t="s">
        <v>2</v>
      </c>
      <c r="E41" s="295">
        <v>255</v>
      </c>
      <c r="F41" s="409">
        <v>0.44580419999999998</v>
      </c>
      <c r="G41" s="295">
        <v>2138</v>
      </c>
      <c r="H41" s="54">
        <v>8.3843099999999993</v>
      </c>
      <c r="I41" s="295">
        <v>24</v>
      </c>
      <c r="J41" s="409">
        <v>4.1958000000000002E-2</v>
      </c>
      <c r="K41" s="295">
        <v>160</v>
      </c>
      <c r="L41" s="80">
        <v>6.666666666666667</v>
      </c>
      <c r="M41" s="295">
        <v>222</v>
      </c>
      <c r="N41" s="409">
        <v>0.38811190000000001</v>
      </c>
      <c r="O41" s="295">
        <v>4931</v>
      </c>
      <c r="P41" s="54">
        <v>22.21171</v>
      </c>
      <c r="Q41" s="295">
        <v>45</v>
      </c>
      <c r="R41" s="295">
        <v>92</v>
      </c>
      <c r="S41" s="517" t="s">
        <v>492</v>
      </c>
      <c r="T41" s="295">
        <v>0</v>
      </c>
      <c r="U41" s="295">
        <v>0</v>
      </c>
      <c r="V41" s="517" t="s">
        <v>492</v>
      </c>
      <c r="W41" s="295">
        <v>75</v>
      </c>
      <c r="X41" s="295">
        <v>385</v>
      </c>
      <c r="Y41" s="295">
        <v>121</v>
      </c>
      <c r="Z41" s="295">
        <v>3930</v>
      </c>
      <c r="AA41" s="295">
        <v>75</v>
      </c>
      <c r="AB41" s="295">
        <v>1146</v>
      </c>
      <c r="AC41" s="295">
        <v>444</v>
      </c>
      <c r="AD41" s="341">
        <v>0.77622380000000002</v>
      </c>
      <c r="AE41" s="295">
        <v>6106</v>
      </c>
      <c r="AF41" s="295">
        <v>57</v>
      </c>
      <c r="AG41" s="341">
        <v>9.9650299999999997E-2</v>
      </c>
      <c r="AH41" s="295">
        <v>1123</v>
      </c>
      <c r="AI41" s="295">
        <v>71</v>
      </c>
      <c r="AJ41" s="295">
        <v>11662</v>
      </c>
      <c r="AK41" s="295">
        <v>572</v>
      </c>
      <c r="AL41" s="54">
        <v>37.880789999999998</v>
      </c>
      <c r="AM41" s="295">
        <v>18891</v>
      </c>
      <c r="AN41" s="54">
        <v>33.026220000000002</v>
      </c>
      <c r="AO41" s="54">
        <v>309.27784417412943</v>
      </c>
      <c r="AP41" s="340" t="s">
        <v>22</v>
      </c>
      <c r="AQ41" s="340" t="s">
        <v>22</v>
      </c>
      <c r="AR41" s="385" t="s">
        <v>22</v>
      </c>
    </row>
    <row r="42" spans="1:44" ht="14" x14ac:dyDescent="0.2">
      <c r="A42" s="13"/>
      <c r="B42" s="248" t="s">
        <v>77</v>
      </c>
      <c r="C42" s="53" t="s">
        <v>76</v>
      </c>
      <c r="D42" s="53" t="s">
        <v>2</v>
      </c>
      <c r="E42" s="295">
        <v>926</v>
      </c>
      <c r="F42" s="409">
        <v>0.33746359999999997</v>
      </c>
      <c r="G42" s="295">
        <v>10818</v>
      </c>
      <c r="H42" s="54">
        <v>11.682510000000001</v>
      </c>
      <c r="I42" s="295">
        <v>177</v>
      </c>
      <c r="J42" s="409">
        <v>6.4504400000000003E-2</v>
      </c>
      <c r="K42" s="295">
        <v>3008</v>
      </c>
      <c r="L42" s="80">
        <v>16.994350282485875</v>
      </c>
      <c r="M42" s="295">
        <v>1583</v>
      </c>
      <c r="N42" s="409">
        <v>0.57689500000000005</v>
      </c>
      <c r="O42" s="295">
        <v>40937</v>
      </c>
      <c r="P42" s="54">
        <v>25.860389999999999</v>
      </c>
      <c r="Q42" s="295">
        <v>105</v>
      </c>
      <c r="R42" s="295">
        <v>601</v>
      </c>
      <c r="S42" s="517" t="s">
        <v>492</v>
      </c>
      <c r="T42" s="295">
        <v>50</v>
      </c>
      <c r="U42" s="295">
        <v>616</v>
      </c>
      <c r="V42" s="517" t="s">
        <v>492</v>
      </c>
      <c r="W42" s="295">
        <v>31</v>
      </c>
      <c r="X42" s="295">
        <v>153</v>
      </c>
      <c r="Y42" s="295">
        <v>1590</v>
      </c>
      <c r="Z42" s="295">
        <v>41368</v>
      </c>
      <c r="AA42" s="295">
        <v>211</v>
      </c>
      <c r="AB42" s="295">
        <v>5070</v>
      </c>
      <c r="AC42" s="295">
        <v>2250</v>
      </c>
      <c r="AD42" s="341">
        <v>0.8199708</v>
      </c>
      <c r="AE42" s="295">
        <v>41228</v>
      </c>
      <c r="AF42" s="295">
        <v>436</v>
      </c>
      <c r="AG42" s="341">
        <v>0.15889210000000001</v>
      </c>
      <c r="AH42" s="295">
        <v>13535</v>
      </c>
      <c r="AI42" s="295">
        <v>58</v>
      </c>
      <c r="AJ42" s="295">
        <v>705</v>
      </c>
      <c r="AK42" s="295">
        <v>2744</v>
      </c>
      <c r="AL42" s="54">
        <v>27.78734</v>
      </c>
      <c r="AM42" s="295">
        <v>55468</v>
      </c>
      <c r="AN42" s="54">
        <v>20.214289999999998</v>
      </c>
      <c r="AO42" s="54">
        <v>130.29741392473156</v>
      </c>
      <c r="AP42" s="340">
        <v>178</v>
      </c>
      <c r="AQ42" s="340">
        <v>6239</v>
      </c>
      <c r="AR42" s="385">
        <v>71</v>
      </c>
    </row>
    <row r="43" spans="1:44" ht="14" x14ac:dyDescent="0.2">
      <c r="A43" s="13"/>
      <c r="B43" s="248" t="s">
        <v>79</v>
      </c>
      <c r="C43" s="53" t="s">
        <v>78</v>
      </c>
      <c r="D43" s="53" t="s">
        <v>2</v>
      </c>
      <c r="E43" s="295">
        <v>169</v>
      </c>
      <c r="F43" s="409">
        <v>0.52484470000000005</v>
      </c>
      <c r="G43" s="295">
        <v>3859</v>
      </c>
      <c r="H43" s="54">
        <v>22.834320000000002</v>
      </c>
      <c r="I43" s="295">
        <v>19</v>
      </c>
      <c r="J43" s="409">
        <v>5.9006200000000002E-2</v>
      </c>
      <c r="K43" s="295">
        <v>182</v>
      </c>
      <c r="L43" s="80">
        <v>9.5789473684210531</v>
      </c>
      <c r="M43" s="295">
        <v>134</v>
      </c>
      <c r="N43" s="409">
        <v>0.41614909999999999</v>
      </c>
      <c r="O43" s="295">
        <v>5032</v>
      </c>
      <c r="P43" s="54">
        <v>37.552239999999998</v>
      </c>
      <c r="Q43" s="295">
        <v>5</v>
      </c>
      <c r="R43" s="295">
        <v>175</v>
      </c>
      <c r="S43" s="517" t="s">
        <v>492</v>
      </c>
      <c r="T43" s="295">
        <v>5</v>
      </c>
      <c r="U43" s="295">
        <v>175</v>
      </c>
      <c r="V43" s="517" t="s">
        <v>492</v>
      </c>
      <c r="W43" s="295">
        <v>34</v>
      </c>
      <c r="X43" s="295">
        <v>1165</v>
      </c>
      <c r="Y43" s="295">
        <v>41</v>
      </c>
      <c r="Z43" s="295">
        <v>1494</v>
      </c>
      <c r="AA43" s="295">
        <v>18</v>
      </c>
      <c r="AB43" s="295">
        <v>266</v>
      </c>
      <c r="AC43" s="295">
        <v>173</v>
      </c>
      <c r="AD43" s="341">
        <v>0.5372671</v>
      </c>
      <c r="AE43" s="295">
        <v>3459</v>
      </c>
      <c r="AF43" s="295">
        <v>149</v>
      </c>
      <c r="AG43" s="341">
        <v>0.4627329</v>
      </c>
      <c r="AH43" s="295">
        <v>5614</v>
      </c>
      <c r="AI43" s="295">
        <v>0</v>
      </c>
      <c r="AJ43" s="295">
        <v>0</v>
      </c>
      <c r="AK43" s="295">
        <v>322</v>
      </c>
      <c r="AL43" s="54">
        <v>29.272729999999999</v>
      </c>
      <c r="AM43" s="295">
        <v>9073</v>
      </c>
      <c r="AN43" s="54">
        <v>28.177019999999999</v>
      </c>
      <c r="AO43" s="54">
        <v>247.63906326764564</v>
      </c>
      <c r="AP43" s="340">
        <v>44</v>
      </c>
      <c r="AQ43" s="340">
        <v>5378</v>
      </c>
      <c r="AR43" s="385">
        <v>0</v>
      </c>
    </row>
    <row r="44" spans="1:44" ht="14" x14ac:dyDescent="0.2">
      <c r="A44" s="13"/>
      <c r="B44" s="248" t="s">
        <v>81</v>
      </c>
      <c r="C44" s="53" t="s">
        <v>80</v>
      </c>
      <c r="D44" s="53" t="s">
        <v>2</v>
      </c>
      <c r="E44" s="295">
        <v>330</v>
      </c>
      <c r="F44" s="409">
        <v>0.3104421</v>
      </c>
      <c r="G44" s="295">
        <v>1403</v>
      </c>
      <c r="H44" s="54">
        <v>4.2515200000000002</v>
      </c>
      <c r="I44" s="295">
        <v>30</v>
      </c>
      <c r="J44" s="409">
        <v>2.8222000000000001E-2</v>
      </c>
      <c r="K44" s="295">
        <v>232</v>
      </c>
      <c r="L44" s="80">
        <v>7.7333333333333334</v>
      </c>
      <c r="M44" s="295">
        <v>664</v>
      </c>
      <c r="N44" s="409">
        <v>0.62464719999999996</v>
      </c>
      <c r="O44" s="295">
        <v>20410</v>
      </c>
      <c r="P44" s="54">
        <v>30.737950000000001</v>
      </c>
      <c r="Q44" s="295">
        <v>43</v>
      </c>
      <c r="R44" s="295">
        <v>442</v>
      </c>
      <c r="S44" s="517" t="s">
        <v>492</v>
      </c>
      <c r="T44" s="295">
        <v>0</v>
      </c>
      <c r="U44" s="295">
        <v>0</v>
      </c>
      <c r="V44" s="517" t="s">
        <v>492</v>
      </c>
      <c r="W44" s="295">
        <v>7</v>
      </c>
      <c r="X44" s="295">
        <v>36</v>
      </c>
      <c r="Y44" s="295">
        <v>521</v>
      </c>
      <c r="Z44" s="295">
        <v>10396</v>
      </c>
      <c r="AA44" s="295">
        <v>175</v>
      </c>
      <c r="AB44" s="295">
        <v>5633</v>
      </c>
      <c r="AC44" s="295">
        <v>690</v>
      </c>
      <c r="AD44" s="341">
        <v>0.64910630000000002</v>
      </c>
      <c r="AE44" s="295">
        <v>13611</v>
      </c>
      <c r="AF44" s="295">
        <v>334</v>
      </c>
      <c r="AG44" s="341">
        <v>0.31420510000000001</v>
      </c>
      <c r="AH44" s="295">
        <v>8434</v>
      </c>
      <c r="AI44" s="295">
        <v>39</v>
      </c>
      <c r="AJ44" s="295">
        <v>704</v>
      </c>
      <c r="AK44" s="295">
        <v>1063</v>
      </c>
      <c r="AL44" s="54">
        <v>33.21875</v>
      </c>
      <c r="AM44" s="295">
        <v>22749</v>
      </c>
      <c r="AN44" s="54">
        <v>21.400749999999999</v>
      </c>
      <c r="AO44" s="54">
        <v>168.62852652958355</v>
      </c>
      <c r="AP44" s="340">
        <v>32</v>
      </c>
      <c r="AQ44" s="340">
        <v>743</v>
      </c>
      <c r="AR44" s="385">
        <v>2860</v>
      </c>
    </row>
    <row r="45" spans="1:44" ht="14" x14ac:dyDescent="0.2">
      <c r="A45" s="13"/>
      <c r="B45" s="248" t="s">
        <v>83</v>
      </c>
      <c r="C45" s="53" t="s">
        <v>82</v>
      </c>
      <c r="D45" s="53" t="s">
        <v>35</v>
      </c>
      <c r="E45" s="295">
        <v>58</v>
      </c>
      <c r="F45" s="409">
        <v>0.34523809999999999</v>
      </c>
      <c r="G45" s="295">
        <v>1175</v>
      </c>
      <c r="H45" s="54">
        <v>20.258620000000001</v>
      </c>
      <c r="I45" s="295">
        <v>2</v>
      </c>
      <c r="J45" s="409">
        <v>1.19048E-2</v>
      </c>
      <c r="K45" s="295">
        <v>9</v>
      </c>
      <c r="L45" s="80">
        <v>4.5</v>
      </c>
      <c r="M45" s="295">
        <v>108</v>
      </c>
      <c r="N45" s="409">
        <v>0.64285709999999996</v>
      </c>
      <c r="O45" s="295">
        <v>2111</v>
      </c>
      <c r="P45" s="54">
        <v>19.546299999999999</v>
      </c>
      <c r="Q45" s="295">
        <v>9</v>
      </c>
      <c r="R45" s="53">
        <v>0</v>
      </c>
      <c r="S45" s="517" t="s">
        <v>493</v>
      </c>
      <c r="T45" s="295">
        <v>4</v>
      </c>
      <c r="U45" s="295">
        <v>2</v>
      </c>
      <c r="V45" s="517" t="s">
        <v>493</v>
      </c>
      <c r="W45" s="295">
        <v>15</v>
      </c>
      <c r="X45" s="295">
        <v>109</v>
      </c>
      <c r="Y45" s="295">
        <v>50</v>
      </c>
      <c r="Z45" s="295">
        <v>1091</v>
      </c>
      <c r="AA45" s="295">
        <v>40</v>
      </c>
      <c r="AB45" s="295">
        <v>389</v>
      </c>
      <c r="AC45" s="295">
        <v>168</v>
      </c>
      <c r="AD45" s="341">
        <v>1</v>
      </c>
      <c r="AE45" s="295">
        <v>2942</v>
      </c>
      <c r="AF45" s="295">
        <v>0</v>
      </c>
      <c r="AG45" s="341">
        <v>0</v>
      </c>
      <c r="AH45" s="295">
        <v>353</v>
      </c>
      <c r="AI45" s="295" t="s">
        <v>22</v>
      </c>
      <c r="AJ45" s="295" t="s">
        <v>22</v>
      </c>
      <c r="AK45" s="295">
        <v>168</v>
      </c>
      <c r="AL45" s="54">
        <v>33.6</v>
      </c>
      <c r="AM45" s="295">
        <v>3295</v>
      </c>
      <c r="AN45" s="54">
        <v>19.613099999999999</v>
      </c>
      <c r="AO45" s="54">
        <v>628.9368200038175</v>
      </c>
      <c r="AP45" s="340" t="s">
        <v>22</v>
      </c>
      <c r="AQ45" s="340" t="s">
        <v>22</v>
      </c>
      <c r="AR45" s="385" t="s">
        <v>22</v>
      </c>
    </row>
    <row r="46" spans="1:44" ht="14" x14ac:dyDescent="0.2">
      <c r="A46" s="13"/>
      <c r="B46" s="248" t="s">
        <v>85</v>
      </c>
      <c r="C46" s="53" t="s">
        <v>84</v>
      </c>
      <c r="D46" s="53" t="s">
        <v>2</v>
      </c>
      <c r="E46" s="295">
        <v>263</v>
      </c>
      <c r="F46" s="409">
        <v>0.42147440000000003</v>
      </c>
      <c r="G46" s="295">
        <v>3546</v>
      </c>
      <c r="H46" s="54">
        <v>13.482889999999999</v>
      </c>
      <c r="I46" s="295">
        <v>26</v>
      </c>
      <c r="J46" s="409">
        <v>4.1666700000000001E-2</v>
      </c>
      <c r="K46" s="295">
        <v>276</v>
      </c>
      <c r="L46" s="80">
        <v>10.615384615384615</v>
      </c>
      <c r="M46" s="295">
        <v>314</v>
      </c>
      <c r="N46" s="409">
        <v>0.50320509999999996</v>
      </c>
      <c r="O46" s="295">
        <v>6670</v>
      </c>
      <c r="P46" s="54">
        <v>21.242039999999999</v>
      </c>
      <c r="Q46" s="295">
        <v>117</v>
      </c>
      <c r="R46" s="295">
        <v>258</v>
      </c>
      <c r="S46" s="517" t="s">
        <v>492</v>
      </c>
      <c r="T46" s="295">
        <v>14</v>
      </c>
      <c r="U46" s="295">
        <v>97</v>
      </c>
      <c r="V46" s="517" t="s">
        <v>492</v>
      </c>
      <c r="W46" s="295">
        <v>82</v>
      </c>
      <c r="X46" s="295">
        <v>778</v>
      </c>
      <c r="Y46" s="295">
        <v>193</v>
      </c>
      <c r="Z46" s="295">
        <v>5724</v>
      </c>
      <c r="AA46" s="295">
        <v>67</v>
      </c>
      <c r="AB46" s="295">
        <v>1526</v>
      </c>
      <c r="AC46" s="295">
        <v>503</v>
      </c>
      <c r="AD46" s="341">
        <v>0.80608970000000002</v>
      </c>
      <c r="AE46" s="295">
        <v>9543</v>
      </c>
      <c r="AF46" s="295">
        <v>100</v>
      </c>
      <c r="AG46" s="341">
        <v>0.16025639999999999</v>
      </c>
      <c r="AH46" s="295">
        <v>949</v>
      </c>
      <c r="AI46" s="295">
        <v>21</v>
      </c>
      <c r="AJ46" s="295">
        <v>164</v>
      </c>
      <c r="AK46" s="295">
        <v>624</v>
      </c>
      <c r="AL46" s="54">
        <v>48</v>
      </c>
      <c r="AM46" s="295">
        <v>10656</v>
      </c>
      <c r="AN46" s="54">
        <v>17.076920000000001</v>
      </c>
      <c r="AO46" s="54">
        <v>168.89621505103659</v>
      </c>
      <c r="AP46" s="340">
        <v>23</v>
      </c>
      <c r="AQ46" s="340">
        <v>903</v>
      </c>
      <c r="AR46" s="385">
        <v>0</v>
      </c>
    </row>
    <row r="47" spans="1:44" ht="14" x14ac:dyDescent="0.2">
      <c r="A47" s="13"/>
      <c r="B47" s="248" t="s">
        <v>87</v>
      </c>
      <c r="C47" s="53" t="s">
        <v>86</v>
      </c>
      <c r="D47" s="53" t="s">
        <v>2</v>
      </c>
      <c r="E47" s="295">
        <v>598</v>
      </c>
      <c r="F47" s="409">
        <v>0.51462989999999997</v>
      </c>
      <c r="G47" s="295">
        <v>6344</v>
      </c>
      <c r="H47" s="54">
        <v>10.608700000000001</v>
      </c>
      <c r="I47" s="295">
        <v>58</v>
      </c>
      <c r="J47" s="409">
        <v>4.9913899999999997E-2</v>
      </c>
      <c r="K47" s="295">
        <v>866</v>
      </c>
      <c r="L47" s="80">
        <v>14.931034482758621</v>
      </c>
      <c r="M47" s="295">
        <v>506</v>
      </c>
      <c r="N47" s="409">
        <v>0.43545610000000001</v>
      </c>
      <c r="O47" s="295">
        <v>17842</v>
      </c>
      <c r="P47" s="54">
        <v>35.260869999999997</v>
      </c>
      <c r="Q47" s="295">
        <v>167</v>
      </c>
      <c r="R47" s="295">
        <v>534</v>
      </c>
      <c r="S47" s="517" t="s">
        <v>492</v>
      </c>
      <c r="T47" s="295">
        <v>41</v>
      </c>
      <c r="U47" s="295">
        <v>289</v>
      </c>
      <c r="V47" s="517" t="s">
        <v>492</v>
      </c>
      <c r="W47" s="295">
        <v>147</v>
      </c>
      <c r="X47" s="295">
        <v>830</v>
      </c>
      <c r="Y47" s="295">
        <v>328</v>
      </c>
      <c r="Z47" s="295">
        <v>13017</v>
      </c>
      <c r="AA47" s="295">
        <v>172</v>
      </c>
      <c r="AB47" s="295">
        <v>3932</v>
      </c>
      <c r="AC47" s="295">
        <v>1072</v>
      </c>
      <c r="AD47" s="341">
        <v>0.92254729999999996</v>
      </c>
      <c r="AE47" s="295">
        <v>20309</v>
      </c>
      <c r="AF47" s="295">
        <v>90</v>
      </c>
      <c r="AG47" s="341">
        <v>7.7452699999999999E-2</v>
      </c>
      <c r="AH47" s="295">
        <v>4743</v>
      </c>
      <c r="AI47" s="295">
        <v>0</v>
      </c>
      <c r="AJ47" s="295">
        <v>0</v>
      </c>
      <c r="AK47" s="295">
        <v>1162</v>
      </c>
      <c r="AL47" s="54">
        <v>29.093640000000001</v>
      </c>
      <c r="AM47" s="295">
        <v>25052</v>
      </c>
      <c r="AN47" s="54">
        <v>21.559380000000001</v>
      </c>
      <c r="AO47" s="54">
        <v>213.34468809878646</v>
      </c>
      <c r="AP47" s="340">
        <v>67</v>
      </c>
      <c r="AQ47" s="340">
        <v>24385</v>
      </c>
      <c r="AR47" s="385">
        <v>0</v>
      </c>
    </row>
    <row r="48" spans="1:44" ht="14" x14ac:dyDescent="0.2">
      <c r="A48" s="13"/>
      <c r="B48" s="248" t="s">
        <v>89</v>
      </c>
      <c r="C48" s="53" t="s">
        <v>88</v>
      </c>
      <c r="D48" s="53" t="s">
        <v>35</v>
      </c>
      <c r="E48" s="295">
        <v>233</v>
      </c>
      <c r="F48" s="409">
        <v>0.37399680000000002</v>
      </c>
      <c r="G48" s="295">
        <v>2745</v>
      </c>
      <c r="H48" s="54">
        <v>11.78112</v>
      </c>
      <c r="I48" s="295">
        <v>28</v>
      </c>
      <c r="J48" s="409">
        <v>4.4943799999999999E-2</v>
      </c>
      <c r="K48" s="295">
        <v>329</v>
      </c>
      <c r="L48" s="80">
        <v>11.75</v>
      </c>
      <c r="M48" s="295">
        <v>362</v>
      </c>
      <c r="N48" s="409">
        <v>0.5810594</v>
      </c>
      <c r="O48" s="295">
        <v>9435</v>
      </c>
      <c r="P48" s="54">
        <v>26.06354</v>
      </c>
      <c r="Q48" s="515">
        <v>0</v>
      </c>
      <c r="R48" s="515">
        <v>0</v>
      </c>
      <c r="S48" s="517" t="s">
        <v>493</v>
      </c>
      <c r="T48" s="53" t="s">
        <v>22</v>
      </c>
      <c r="U48" s="53" t="s">
        <v>22</v>
      </c>
      <c r="V48" s="517" t="s">
        <v>492</v>
      </c>
      <c r="W48" s="53" t="s">
        <v>22</v>
      </c>
      <c r="X48" s="53" t="s">
        <v>22</v>
      </c>
      <c r="Y48" s="53" t="s">
        <v>22</v>
      </c>
      <c r="Z48" s="53" t="s">
        <v>22</v>
      </c>
      <c r="AA48" s="53" t="s">
        <v>22</v>
      </c>
      <c r="AB48" s="53" t="s">
        <v>22</v>
      </c>
      <c r="AC48" s="295">
        <v>398</v>
      </c>
      <c r="AD48" s="341">
        <v>0.63884430000000003</v>
      </c>
      <c r="AE48" s="295">
        <v>6818</v>
      </c>
      <c r="AF48" s="295">
        <v>225</v>
      </c>
      <c r="AG48" s="341">
        <v>0.36115570000000002</v>
      </c>
      <c r="AH48" s="295">
        <v>5691</v>
      </c>
      <c r="AI48" s="295" t="s">
        <v>22</v>
      </c>
      <c r="AJ48" s="295" t="s">
        <v>22</v>
      </c>
      <c r="AK48" s="295">
        <v>623</v>
      </c>
      <c r="AL48" s="54">
        <v>25.02008</v>
      </c>
      <c r="AM48" s="295">
        <v>12509</v>
      </c>
      <c r="AN48" s="54">
        <v>20.07865</v>
      </c>
      <c r="AO48" s="54">
        <v>302.08408800019322</v>
      </c>
      <c r="AP48" s="340" t="s">
        <v>22</v>
      </c>
      <c r="AQ48" s="340" t="s">
        <v>22</v>
      </c>
      <c r="AR48" s="385" t="s">
        <v>22</v>
      </c>
    </row>
    <row r="49" spans="1:44" ht="14" x14ac:dyDescent="0.2">
      <c r="A49" s="13"/>
      <c r="B49" s="248" t="s">
        <v>91</v>
      </c>
      <c r="C49" s="53" t="s">
        <v>90</v>
      </c>
      <c r="D49" s="53" t="s">
        <v>35</v>
      </c>
      <c r="E49" s="295">
        <v>1205</v>
      </c>
      <c r="F49" s="409">
        <v>0.4843248</v>
      </c>
      <c r="G49" s="295">
        <v>29205</v>
      </c>
      <c r="H49" s="54">
        <v>24.236509999999999</v>
      </c>
      <c r="I49" s="295">
        <v>30</v>
      </c>
      <c r="J49" s="409">
        <v>1.20579E-2</v>
      </c>
      <c r="K49" s="295">
        <v>304</v>
      </c>
      <c r="L49" s="80">
        <v>10.133333333333333</v>
      </c>
      <c r="M49" s="295">
        <v>1130</v>
      </c>
      <c r="N49" s="409">
        <v>0.45418009999999998</v>
      </c>
      <c r="O49" s="295">
        <v>26634</v>
      </c>
      <c r="P49" s="54">
        <v>23.56991</v>
      </c>
      <c r="Q49" s="295">
        <v>732</v>
      </c>
      <c r="R49" s="295">
        <v>1206</v>
      </c>
      <c r="S49" s="517" t="s">
        <v>492</v>
      </c>
      <c r="T49" s="295">
        <v>5</v>
      </c>
      <c r="U49" s="295">
        <v>156</v>
      </c>
      <c r="V49" s="517" t="s">
        <v>492</v>
      </c>
      <c r="W49" s="295">
        <v>132</v>
      </c>
      <c r="X49" s="295">
        <v>307</v>
      </c>
      <c r="Y49" s="295">
        <v>1130</v>
      </c>
      <c r="Z49" s="295">
        <v>26634</v>
      </c>
      <c r="AA49" s="295">
        <v>358</v>
      </c>
      <c r="AB49" s="295">
        <v>2012</v>
      </c>
      <c r="AC49" s="295">
        <v>1524</v>
      </c>
      <c r="AD49" s="341">
        <v>0.61254019999999998</v>
      </c>
      <c r="AE49" s="295">
        <v>35824</v>
      </c>
      <c r="AF49" s="295">
        <v>841</v>
      </c>
      <c r="AG49" s="341">
        <v>0.3380225</v>
      </c>
      <c r="AH49" s="295">
        <v>20319</v>
      </c>
      <c r="AI49" s="295">
        <v>123</v>
      </c>
      <c r="AJ49" s="295">
        <v>5177</v>
      </c>
      <c r="AK49" s="295">
        <v>2488</v>
      </c>
      <c r="AL49" s="54">
        <v>41.12397</v>
      </c>
      <c r="AM49" s="295">
        <v>61320</v>
      </c>
      <c r="AN49" s="54">
        <v>24.6463</v>
      </c>
      <c r="AO49" s="54">
        <v>540.46907639017434</v>
      </c>
      <c r="AP49" s="340">
        <v>209</v>
      </c>
      <c r="AQ49" s="340">
        <v>97353</v>
      </c>
      <c r="AR49" s="385">
        <v>0</v>
      </c>
    </row>
    <row r="50" spans="1:44" ht="14" x14ac:dyDescent="0.2">
      <c r="A50" s="13"/>
      <c r="B50" s="248" t="s">
        <v>93</v>
      </c>
      <c r="C50" s="53" t="s">
        <v>92</v>
      </c>
      <c r="D50" s="53" t="s">
        <v>35</v>
      </c>
      <c r="E50" s="295">
        <v>71</v>
      </c>
      <c r="F50" s="409">
        <v>0.29218110000000003</v>
      </c>
      <c r="G50" s="295">
        <v>1245</v>
      </c>
      <c r="H50" s="54">
        <v>17.535209999999999</v>
      </c>
      <c r="I50" s="295">
        <v>16</v>
      </c>
      <c r="J50" s="409">
        <v>6.5843600000000002E-2</v>
      </c>
      <c r="K50" s="295">
        <v>241</v>
      </c>
      <c r="L50" s="80">
        <v>15.0625</v>
      </c>
      <c r="M50" s="295">
        <v>124</v>
      </c>
      <c r="N50" s="409">
        <v>0.51028810000000002</v>
      </c>
      <c r="O50" s="295">
        <v>4108</v>
      </c>
      <c r="P50" s="54">
        <v>33.12903</v>
      </c>
      <c r="Q50" s="295">
        <v>5</v>
      </c>
      <c r="R50" s="295">
        <v>22</v>
      </c>
      <c r="S50" s="517" t="s">
        <v>493</v>
      </c>
      <c r="T50" s="295">
        <v>0</v>
      </c>
      <c r="U50" s="295">
        <v>0</v>
      </c>
      <c r="V50" s="517" t="s">
        <v>492</v>
      </c>
      <c r="W50" s="295">
        <v>0</v>
      </c>
      <c r="X50" s="295">
        <v>0</v>
      </c>
      <c r="Y50" s="295">
        <v>107</v>
      </c>
      <c r="Z50" s="295">
        <v>3070</v>
      </c>
      <c r="AA50" s="295">
        <v>3</v>
      </c>
      <c r="AB50" s="295">
        <v>23</v>
      </c>
      <c r="AC50" s="295">
        <v>196</v>
      </c>
      <c r="AD50" s="341">
        <v>0.80658439999999998</v>
      </c>
      <c r="AE50" s="295">
        <v>5107</v>
      </c>
      <c r="AF50" s="295">
        <v>15</v>
      </c>
      <c r="AG50" s="341">
        <v>6.1728400000000003E-2</v>
      </c>
      <c r="AH50" s="295">
        <v>487</v>
      </c>
      <c r="AI50" s="295">
        <v>32</v>
      </c>
      <c r="AJ50" s="295">
        <v>178</v>
      </c>
      <c r="AK50" s="295">
        <v>243</v>
      </c>
      <c r="AL50" s="54">
        <v>26.12903</v>
      </c>
      <c r="AM50" s="295">
        <v>5772</v>
      </c>
      <c r="AN50" s="54">
        <v>23.75309</v>
      </c>
      <c r="AO50" s="54">
        <v>242.77602523659309</v>
      </c>
      <c r="AP50" s="340">
        <v>35</v>
      </c>
      <c r="AQ50" s="340">
        <v>570</v>
      </c>
      <c r="AR50" s="385">
        <v>-1</v>
      </c>
    </row>
    <row r="51" spans="1:44" ht="14" x14ac:dyDescent="0.2">
      <c r="A51" s="13"/>
      <c r="B51" s="248" t="s">
        <v>95</v>
      </c>
      <c r="C51" s="53" t="s">
        <v>94</v>
      </c>
      <c r="D51" s="53" t="s">
        <v>2</v>
      </c>
      <c r="E51" s="295">
        <v>422</v>
      </c>
      <c r="F51" s="409">
        <v>0.32612059999999998</v>
      </c>
      <c r="G51" s="295">
        <v>4574</v>
      </c>
      <c r="H51" s="54">
        <v>10.83886</v>
      </c>
      <c r="I51" s="295">
        <v>145</v>
      </c>
      <c r="J51" s="409">
        <v>0.11205560000000001</v>
      </c>
      <c r="K51" s="295">
        <v>1959</v>
      </c>
      <c r="L51" s="80">
        <v>13.510344827586207</v>
      </c>
      <c r="M51" s="295">
        <v>727</v>
      </c>
      <c r="N51" s="409">
        <v>0.56182379999999998</v>
      </c>
      <c r="O51" s="295">
        <v>14389</v>
      </c>
      <c r="P51" s="54">
        <v>19.792300000000001</v>
      </c>
      <c r="Q51" s="295">
        <v>31</v>
      </c>
      <c r="R51" s="295">
        <v>129</v>
      </c>
      <c r="S51" s="517" t="s">
        <v>492</v>
      </c>
      <c r="T51" s="295">
        <v>18</v>
      </c>
      <c r="U51" s="295">
        <v>29</v>
      </c>
      <c r="V51" s="517" t="s">
        <v>492</v>
      </c>
      <c r="W51" s="295">
        <v>29</v>
      </c>
      <c r="X51" s="295">
        <v>245</v>
      </c>
      <c r="Y51" s="295">
        <v>260</v>
      </c>
      <c r="Z51" s="295">
        <v>5597</v>
      </c>
      <c r="AA51" s="295">
        <v>154</v>
      </c>
      <c r="AB51" s="295">
        <v>2311</v>
      </c>
      <c r="AC51" s="295">
        <v>1041</v>
      </c>
      <c r="AD51" s="341">
        <v>0.80448220000000004</v>
      </c>
      <c r="AE51" s="295">
        <v>11907</v>
      </c>
      <c r="AF51" s="295">
        <v>253</v>
      </c>
      <c r="AG51" s="341">
        <v>0.19551779999999999</v>
      </c>
      <c r="AH51" s="295">
        <v>9015</v>
      </c>
      <c r="AI51" s="295">
        <v>0</v>
      </c>
      <c r="AJ51" s="295">
        <v>0</v>
      </c>
      <c r="AK51" s="295">
        <v>1294</v>
      </c>
      <c r="AL51" s="54">
        <v>41.944890000000001</v>
      </c>
      <c r="AM51" s="295">
        <v>20922</v>
      </c>
      <c r="AN51" s="54">
        <v>16.168469999999999</v>
      </c>
      <c r="AO51" s="54">
        <v>151.08646201174201</v>
      </c>
      <c r="AP51" s="340">
        <v>50</v>
      </c>
      <c r="AQ51" s="340">
        <v>747</v>
      </c>
      <c r="AR51" s="385">
        <v>0</v>
      </c>
    </row>
    <row r="52" spans="1:44" ht="14" x14ac:dyDescent="0.2">
      <c r="A52" s="13"/>
      <c r="B52" s="248" t="s">
        <v>97</v>
      </c>
      <c r="C52" s="53" t="s">
        <v>96</v>
      </c>
      <c r="D52" s="53" t="s">
        <v>35</v>
      </c>
      <c r="E52" s="295">
        <v>91</v>
      </c>
      <c r="F52" s="409">
        <v>0.25138120000000003</v>
      </c>
      <c r="G52" s="295">
        <v>1534</v>
      </c>
      <c r="H52" s="54">
        <v>16.857140000000001</v>
      </c>
      <c r="I52" s="295">
        <v>25</v>
      </c>
      <c r="J52" s="409">
        <v>6.9060800000000006E-2</v>
      </c>
      <c r="K52" s="295">
        <v>765</v>
      </c>
      <c r="L52" s="80">
        <v>30.6</v>
      </c>
      <c r="M52" s="295">
        <v>243</v>
      </c>
      <c r="N52" s="409">
        <v>0.6712707</v>
      </c>
      <c r="O52" s="295">
        <v>5554</v>
      </c>
      <c r="P52" s="54">
        <v>22.855969999999999</v>
      </c>
      <c r="Q52" s="295">
        <v>43</v>
      </c>
      <c r="R52" s="295">
        <v>315</v>
      </c>
      <c r="S52" s="517" t="s">
        <v>493</v>
      </c>
      <c r="T52" s="295">
        <v>47</v>
      </c>
      <c r="U52" s="295">
        <v>314</v>
      </c>
      <c r="V52" s="517" t="s">
        <v>492</v>
      </c>
      <c r="W52" s="295">
        <v>77</v>
      </c>
      <c r="X52" s="295">
        <v>1031</v>
      </c>
      <c r="Y52" s="295">
        <v>211</v>
      </c>
      <c r="Z52" s="295">
        <v>5061</v>
      </c>
      <c r="AA52" s="295">
        <v>59</v>
      </c>
      <c r="AB52" s="295">
        <v>1013</v>
      </c>
      <c r="AC52" s="295">
        <v>183</v>
      </c>
      <c r="AD52" s="341">
        <v>0.50552490000000005</v>
      </c>
      <c r="AE52" s="295">
        <v>3106</v>
      </c>
      <c r="AF52" s="295">
        <v>176</v>
      </c>
      <c r="AG52" s="341">
        <v>0.4861878</v>
      </c>
      <c r="AH52" s="295">
        <v>4747</v>
      </c>
      <c r="AI52" s="295">
        <v>3</v>
      </c>
      <c r="AJ52" s="295">
        <v>50</v>
      </c>
      <c r="AK52" s="295">
        <v>362</v>
      </c>
      <c r="AL52" s="54">
        <v>46.709679999999999</v>
      </c>
      <c r="AM52" s="295">
        <v>7903</v>
      </c>
      <c r="AN52" s="54">
        <v>21.831489999999999</v>
      </c>
      <c r="AO52" s="54">
        <v>720.74783401732782</v>
      </c>
      <c r="AP52" s="340">
        <v>29</v>
      </c>
      <c r="AQ52" s="340">
        <v>1482</v>
      </c>
      <c r="AR52" s="385">
        <v>925</v>
      </c>
    </row>
    <row r="53" spans="1:44" ht="14" x14ac:dyDescent="0.2">
      <c r="A53" s="13"/>
      <c r="B53" s="248" t="s">
        <v>99</v>
      </c>
      <c r="C53" s="53" t="s">
        <v>98</v>
      </c>
      <c r="D53" s="53" t="s">
        <v>2</v>
      </c>
      <c r="E53" s="295">
        <v>49</v>
      </c>
      <c r="F53" s="409">
        <v>0.126943</v>
      </c>
      <c r="G53" s="295">
        <v>1614</v>
      </c>
      <c r="H53" s="54">
        <v>32.938780000000001</v>
      </c>
      <c r="I53" s="295">
        <v>18</v>
      </c>
      <c r="J53" s="409">
        <v>4.6632100000000003E-2</v>
      </c>
      <c r="K53" s="295">
        <v>292</v>
      </c>
      <c r="L53" s="80">
        <v>16.222222222222221</v>
      </c>
      <c r="M53" s="295">
        <v>315</v>
      </c>
      <c r="N53" s="409">
        <v>0.81606219999999996</v>
      </c>
      <c r="O53" s="295">
        <v>6163</v>
      </c>
      <c r="P53" s="54">
        <v>19.565079999999998</v>
      </c>
      <c r="Q53" s="295">
        <v>4</v>
      </c>
      <c r="R53" s="295">
        <v>20</v>
      </c>
      <c r="S53" s="517" t="s">
        <v>492</v>
      </c>
      <c r="T53" s="295">
        <v>1</v>
      </c>
      <c r="U53" s="295">
        <v>2</v>
      </c>
      <c r="V53" s="517" t="s">
        <v>492</v>
      </c>
      <c r="W53" s="295">
        <v>12</v>
      </c>
      <c r="X53" s="295">
        <v>144</v>
      </c>
      <c r="Y53" s="295">
        <v>176</v>
      </c>
      <c r="Z53" s="295">
        <v>2236</v>
      </c>
      <c r="AA53" s="295">
        <v>10</v>
      </c>
      <c r="AB53" s="295">
        <v>150</v>
      </c>
      <c r="AC53" s="295">
        <v>237</v>
      </c>
      <c r="AD53" s="341">
        <v>0.61398960000000002</v>
      </c>
      <c r="AE53" s="295">
        <v>3609</v>
      </c>
      <c r="AF53" s="295">
        <v>145</v>
      </c>
      <c r="AG53" s="341">
        <v>0.37564769999999997</v>
      </c>
      <c r="AH53" s="295">
        <v>4460</v>
      </c>
      <c r="AI53" s="295">
        <v>4</v>
      </c>
      <c r="AJ53" s="295">
        <v>48</v>
      </c>
      <c r="AK53" s="295">
        <v>386</v>
      </c>
      <c r="AL53" s="54">
        <v>48.25</v>
      </c>
      <c r="AM53" s="295">
        <v>8117</v>
      </c>
      <c r="AN53" s="54">
        <v>21.028500000000001</v>
      </c>
      <c r="AO53" s="54">
        <v>132.75870528777745</v>
      </c>
      <c r="AP53" s="340">
        <v>112</v>
      </c>
      <c r="AQ53" s="340">
        <v>9579</v>
      </c>
      <c r="AR53" s="385">
        <v>0</v>
      </c>
    </row>
    <row r="54" spans="1:44" ht="14" x14ac:dyDescent="0.2">
      <c r="A54" s="13"/>
      <c r="B54" s="248" t="s">
        <v>101</v>
      </c>
      <c r="C54" s="53" t="s">
        <v>100</v>
      </c>
      <c r="D54" s="53" t="s">
        <v>2</v>
      </c>
      <c r="E54" s="295">
        <v>95</v>
      </c>
      <c r="F54" s="409">
        <v>0.1432881</v>
      </c>
      <c r="G54" s="295">
        <v>883</v>
      </c>
      <c r="H54" s="54">
        <v>9.2947399999999991</v>
      </c>
      <c r="I54" s="295">
        <v>60</v>
      </c>
      <c r="J54" s="409">
        <v>9.04977E-2</v>
      </c>
      <c r="K54" s="295">
        <v>783</v>
      </c>
      <c r="L54" s="80">
        <v>13.05</v>
      </c>
      <c r="M54" s="295">
        <v>499</v>
      </c>
      <c r="N54" s="409">
        <v>0.75263950000000002</v>
      </c>
      <c r="O54" s="295">
        <v>16380</v>
      </c>
      <c r="P54" s="54">
        <v>32.825650000000003</v>
      </c>
      <c r="Q54" s="295">
        <v>9</v>
      </c>
      <c r="R54" s="295">
        <v>4</v>
      </c>
      <c r="S54" s="517" t="s">
        <v>493</v>
      </c>
      <c r="T54" s="295">
        <v>2</v>
      </c>
      <c r="U54" s="295">
        <v>28</v>
      </c>
      <c r="V54" s="517" t="s">
        <v>492</v>
      </c>
      <c r="W54" s="295">
        <v>75</v>
      </c>
      <c r="X54" s="295">
        <v>771</v>
      </c>
      <c r="Y54" s="295">
        <v>383</v>
      </c>
      <c r="Z54" s="295">
        <v>11712</v>
      </c>
      <c r="AA54" s="295">
        <v>176</v>
      </c>
      <c r="AB54" s="295">
        <v>4973</v>
      </c>
      <c r="AC54" s="295">
        <v>528</v>
      </c>
      <c r="AD54" s="341">
        <v>0.79638010000000004</v>
      </c>
      <c r="AE54" s="295">
        <v>10689</v>
      </c>
      <c r="AF54" s="295">
        <v>126</v>
      </c>
      <c r="AG54" s="341">
        <v>0.1900452</v>
      </c>
      <c r="AH54" s="295">
        <v>7357</v>
      </c>
      <c r="AI54" s="295">
        <v>9</v>
      </c>
      <c r="AJ54" s="295">
        <v>1708</v>
      </c>
      <c r="AK54" s="295">
        <v>663</v>
      </c>
      <c r="AL54" s="54">
        <v>28.212769999999999</v>
      </c>
      <c r="AM54" s="295">
        <v>19754</v>
      </c>
      <c r="AN54" s="54">
        <v>29.79487</v>
      </c>
      <c r="AO54" s="54">
        <v>227.29521683600086</v>
      </c>
      <c r="AP54" s="340">
        <v>308</v>
      </c>
      <c r="AQ54" s="340">
        <v>54630</v>
      </c>
      <c r="AR54" s="385">
        <v>0</v>
      </c>
    </row>
    <row r="55" spans="1:44" ht="14" x14ac:dyDescent="0.2">
      <c r="A55" s="13"/>
      <c r="B55" s="248" t="s">
        <v>103</v>
      </c>
      <c r="C55" s="53" t="s">
        <v>102</v>
      </c>
      <c r="D55" s="53" t="s">
        <v>2</v>
      </c>
      <c r="E55" s="295">
        <v>162</v>
      </c>
      <c r="F55" s="409">
        <v>0.28928569999999998</v>
      </c>
      <c r="G55" s="295">
        <v>2122</v>
      </c>
      <c r="H55" s="54">
        <v>13.09877</v>
      </c>
      <c r="I55" s="295">
        <v>20</v>
      </c>
      <c r="J55" s="409">
        <v>3.5714299999999997E-2</v>
      </c>
      <c r="K55" s="295">
        <v>463</v>
      </c>
      <c r="L55" s="80">
        <v>23.15</v>
      </c>
      <c r="M55" s="295">
        <v>337</v>
      </c>
      <c r="N55" s="409">
        <v>0.60178569999999998</v>
      </c>
      <c r="O55" s="295">
        <v>6995</v>
      </c>
      <c r="P55" s="54">
        <v>20.756679999999999</v>
      </c>
      <c r="Q55" s="295">
        <v>21</v>
      </c>
      <c r="R55" s="295">
        <v>46</v>
      </c>
      <c r="S55" s="517" t="s">
        <v>492</v>
      </c>
      <c r="T55" s="295">
        <v>1</v>
      </c>
      <c r="U55" s="295">
        <v>4</v>
      </c>
      <c r="V55" s="517" t="s">
        <v>492</v>
      </c>
      <c r="W55" s="295">
        <v>0</v>
      </c>
      <c r="X55" s="295">
        <v>0</v>
      </c>
      <c r="Y55" s="295">
        <v>99</v>
      </c>
      <c r="Z55" s="295">
        <v>1207</v>
      </c>
      <c r="AA55" s="295">
        <v>82</v>
      </c>
      <c r="AB55" s="295">
        <v>1323</v>
      </c>
      <c r="AC55" s="295">
        <v>436</v>
      </c>
      <c r="AD55" s="341">
        <v>0.77857140000000002</v>
      </c>
      <c r="AE55" s="295">
        <v>7285</v>
      </c>
      <c r="AF55" s="295">
        <v>83</v>
      </c>
      <c r="AG55" s="341">
        <v>0.14821429999999999</v>
      </c>
      <c r="AH55" s="295">
        <v>2295</v>
      </c>
      <c r="AI55" s="295">
        <v>41</v>
      </c>
      <c r="AJ55" s="295">
        <v>190</v>
      </c>
      <c r="AK55" s="295">
        <v>560</v>
      </c>
      <c r="AL55" s="54">
        <v>51.282049999999998</v>
      </c>
      <c r="AM55" s="295">
        <v>9770</v>
      </c>
      <c r="AN55" s="54">
        <v>17.446429999999999</v>
      </c>
      <c r="AO55" s="54">
        <v>436.53098610428486</v>
      </c>
      <c r="AP55" s="340">
        <v>46</v>
      </c>
      <c r="AQ55" s="340">
        <v>860</v>
      </c>
      <c r="AR55" s="385">
        <v>270</v>
      </c>
    </row>
    <row r="56" spans="1:44" ht="14" x14ac:dyDescent="0.2">
      <c r="A56" s="13"/>
      <c r="B56" s="248" t="s">
        <v>105</v>
      </c>
      <c r="C56" s="53" t="s">
        <v>104</v>
      </c>
      <c r="D56" s="53" t="s">
        <v>2</v>
      </c>
      <c r="E56" s="295">
        <v>150</v>
      </c>
      <c r="F56" s="409">
        <v>0.2707581</v>
      </c>
      <c r="G56" s="295">
        <v>2485</v>
      </c>
      <c r="H56" s="54">
        <v>16.566669999999998</v>
      </c>
      <c r="I56" s="295">
        <v>128</v>
      </c>
      <c r="J56" s="409">
        <v>0.2310469</v>
      </c>
      <c r="K56" s="295">
        <v>2249</v>
      </c>
      <c r="L56" s="80">
        <v>17.5703125</v>
      </c>
      <c r="M56" s="295">
        <v>276</v>
      </c>
      <c r="N56" s="409">
        <v>0.4981949</v>
      </c>
      <c r="O56" s="295">
        <v>7160</v>
      </c>
      <c r="P56" s="54">
        <v>25.942029999999999</v>
      </c>
      <c r="Q56" s="295">
        <v>0</v>
      </c>
      <c r="R56" s="295">
        <v>0</v>
      </c>
      <c r="S56" s="517" t="s">
        <v>493</v>
      </c>
      <c r="T56" s="295">
        <v>0</v>
      </c>
      <c r="U56" s="295">
        <v>0</v>
      </c>
      <c r="V56" s="517" t="s">
        <v>492</v>
      </c>
      <c r="W56" s="295">
        <v>20</v>
      </c>
      <c r="X56" s="295">
        <v>32</v>
      </c>
      <c r="Y56" s="295">
        <v>85</v>
      </c>
      <c r="Z56" s="295">
        <v>1627</v>
      </c>
      <c r="AA56" s="295">
        <v>216</v>
      </c>
      <c r="AB56" s="295">
        <v>4019</v>
      </c>
      <c r="AC56" s="295">
        <v>530</v>
      </c>
      <c r="AD56" s="341">
        <v>0.95667869999999999</v>
      </c>
      <c r="AE56" s="295">
        <v>10378</v>
      </c>
      <c r="AF56" s="295">
        <v>24</v>
      </c>
      <c r="AG56" s="341">
        <v>4.33213E-2</v>
      </c>
      <c r="AH56" s="295">
        <v>1516</v>
      </c>
      <c r="AI56" s="295">
        <v>0</v>
      </c>
      <c r="AJ56" s="295">
        <v>0</v>
      </c>
      <c r="AK56" s="295">
        <v>554</v>
      </c>
      <c r="AL56" s="54">
        <v>37.55932</v>
      </c>
      <c r="AM56" s="295">
        <v>11894</v>
      </c>
      <c r="AN56" s="54">
        <v>21.46931</v>
      </c>
      <c r="AO56" s="54">
        <v>256.18713248756114</v>
      </c>
      <c r="AP56" s="340">
        <v>39</v>
      </c>
      <c r="AQ56" s="340">
        <v>9430</v>
      </c>
      <c r="AR56" s="385">
        <v>0</v>
      </c>
    </row>
    <row r="57" spans="1:44" ht="14" x14ac:dyDescent="0.2">
      <c r="A57" s="13"/>
      <c r="B57" s="248" t="s">
        <v>107</v>
      </c>
      <c r="C57" s="53" t="s">
        <v>106</v>
      </c>
      <c r="D57" s="53" t="s">
        <v>35</v>
      </c>
      <c r="E57" s="295">
        <v>293</v>
      </c>
      <c r="F57" s="409">
        <v>0.34228969999999997</v>
      </c>
      <c r="G57" s="295">
        <v>3541</v>
      </c>
      <c r="H57" s="54">
        <v>12.085319999999999</v>
      </c>
      <c r="I57" s="295">
        <v>47</v>
      </c>
      <c r="J57" s="409">
        <v>5.4906499999999997E-2</v>
      </c>
      <c r="K57" s="295">
        <v>550</v>
      </c>
      <c r="L57" s="80">
        <v>11.702127659574469</v>
      </c>
      <c r="M57" s="295">
        <v>516</v>
      </c>
      <c r="N57" s="409">
        <v>0.60280370000000005</v>
      </c>
      <c r="O57" s="295">
        <v>28890</v>
      </c>
      <c r="P57" s="54">
        <v>55.988370000000003</v>
      </c>
      <c r="Q57" s="295">
        <v>1</v>
      </c>
      <c r="R57" s="295">
        <v>8</v>
      </c>
      <c r="S57" s="517" t="s">
        <v>493</v>
      </c>
      <c r="T57" s="295">
        <v>0</v>
      </c>
      <c r="U57" s="295">
        <v>0</v>
      </c>
      <c r="V57" s="517" t="s">
        <v>492</v>
      </c>
      <c r="W57" s="295">
        <v>105</v>
      </c>
      <c r="X57" s="295">
        <v>1038</v>
      </c>
      <c r="Y57" s="295">
        <v>324</v>
      </c>
      <c r="Z57" s="295">
        <v>15638</v>
      </c>
      <c r="AA57" s="295">
        <v>499</v>
      </c>
      <c r="AB57" s="295">
        <v>21912</v>
      </c>
      <c r="AC57" s="295">
        <v>674</v>
      </c>
      <c r="AD57" s="341">
        <v>0.78738319999999995</v>
      </c>
      <c r="AE57" s="295">
        <v>14476</v>
      </c>
      <c r="AF57" s="295">
        <v>182</v>
      </c>
      <c r="AG57" s="341">
        <v>0.21261679999999999</v>
      </c>
      <c r="AH57" s="295">
        <v>18505</v>
      </c>
      <c r="AI57" s="295" t="s">
        <v>22</v>
      </c>
      <c r="AJ57" s="295" t="s">
        <v>22</v>
      </c>
      <c r="AK57" s="295">
        <v>856</v>
      </c>
      <c r="AL57" s="54">
        <v>24.970829999999999</v>
      </c>
      <c r="AM57" s="295">
        <v>32981</v>
      </c>
      <c r="AN57" s="54">
        <v>38.529209999999999</v>
      </c>
      <c r="AO57" s="54">
        <v>774.31093581255573</v>
      </c>
      <c r="AP57" s="340" t="s">
        <v>22</v>
      </c>
      <c r="AQ57" s="340" t="s">
        <v>22</v>
      </c>
      <c r="AR57" s="385" t="s">
        <v>22</v>
      </c>
    </row>
    <row r="58" spans="1:44" ht="14" x14ac:dyDescent="0.2">
      <c r="A58" s="13"/>
      <c r="B58" s="248" t="s">
        <v>109</v>
      </c>
      <c r="C58" s="53" t="s">
        <v>108</v>
      </c>
      <c r="D58" s="53" t="s">
        <v>5</v>
      </c>
      <c r="E58" s="295">
        <v>274</v>
      </c>
      <c r="F58" s="409">
        <v>0.4071322</v>
      </c>
      <c r="G58" s="295">
        <v>3100</v>
      </c>
      <c r="H58" s="54">
        <v>11.31387</v>
      </c>
      <c r="I58" s="295">
        <v>56</v>
      </c>
      <c r="J58" s="409">
        <v>8.3209500000000006E-2</v>
      </c>
      <c r="K58" s="295">
        <v>1084</v>
      </c>
      <c r="L58" s="80">
        <v>19.357142857142858</v>
      </c>
      <c r="M58" s="295">
        <v>343</v>
      </c>
      <c r="N58" s="409">
        <v>0.50965819999999995</v>
      </c>
      <c r="O58" s="295">
        <v>6569</v>
      </c>
      <c r="P58" s="54">
        <v>19.151599999999998</v>
      </c>
      <c r="Q58" s="295">
        <v>0</v>
      </c>
      <c r="R58" s="295">
        <v>0</v>
      </c>
      <c r="S58" s="517" t="s">
        <v>492</v>
      </c>
      <c r="T58" s="295">
        <v>0</v>
      </c>
      <c r="U58" s="295">
        <v>0</v>
      </c>
      <c r="V58" s="517" t="s">
        <v>492</v>
      </c>
      <c r="W58" s="295">
        <v>13</v>
      </c>
      <c r="X58" s="295">
        <v>176</v>
      </c>
      <c r="Y58" s="295">
        <v>122</v>
      </c>
      <c r="Z58" s="295">
        <v>3635</v>
      </c>
      <c r="AA58" s="295">
        <v>21</v>
      </c>
      <c r="AB58" s="295">
        <v>446</v>
      </c>
      <c r="AC58" s="295">
        <v>529</v>
      </c>
      <c r="AD58" s="341">
        <v>0.78603270000000003</v>
      </c>
      <c r="AE58" s="295">
        <v>7775</v>
      </c>
      <c r="AF58" s="295">
        <v>144</v>
      </c>
      <c r="AG58" s="341">
        <v>0.2139673</v>
      </c>
      <c r="AH58" s="295">
        <v>2978</v>
      </c>
      <c r="AI58" s="295">
        <v>0</v>
      </c>
      <c r="AJ58" s="295">
        <v>0</v>
      </c>
      <c r="AK58" s="295">
        <v>673</v>
      </c>
      <c r="AL58" s="54">
        <v>39.310749999999999</v>
      </c>
      <c r="AM58" s="295">
        <v>10753</v>
      </c>
      <c r="AN58" s="54">
        <v>15.97771</v>
      </c>
      <c r="AO58" s="54">
        <v>216.26676856861286</v>
      </c>
      <c r="AP58" s="340">
        <v>68</v>
      </c>
      <c r="AQ58" s="340">
        <v>1129</v>
      </c>
      <c r="AR58" s="385">
        <v>0</v>
      </c>
    </row>
    <row r="59" spans="1:44" ht="14" x14ac:dyDescent="0.2">
      <c r="A59" s="13"/>
      <c r="B59" s="248" t="s">
        <v>111</v>
      </c>
      <c r="C59" s="53" t="s">
        <v>110</v>
      </c>
      <c r="D59" s="53" t="s">
        <v>5</v>
      </c>
      <c r="E59" s="295">
        <v>341</v>
      </c>
      <c r="F59" s="409">
        <v>0.20505109999999999</v>
      </c>
      <c r="G59" s="295">
        <v>4760</v>
      </c>
      <c r="H59" s="54">
        <v>13.95894</v>
      </c>
      <c r="I59" s="295">
        <v>180</v>
      </c>
      <c r="J59" s="409">
        <v>0.1082381</v>
      </c>
      <c r="K59" s="295">
        <v>4319</v>
      </c>
      <c r="L59" s="80">
        <v>23.994444444444444</v>
      </c>
      <c r="M59" s="295">
        <v>993</v>
      </c>
      <c r="N59" s="409">
        <v>0.59711369999999997</v>
      </c>
      <c r="O59" s="295">
        <v>22778</v>
      </c>
      <c r="P59" s="54">
        <v>22.938569999999999</v>
      </c>
      <c r="Q59" s="295">
        <v>42</v>
      </c>
      <c r="R59" s="295">
        <v>250</v>
      </c>
      <c r="S59" s="517" t="s">
        <v>492</v>
      </c>
      <c r="T59" s="295">
        <v>53</v>
      </c>
      <c r="U59" s="295">
        <v>302</v>
      </c>
      <c r="V59" s="517" t="s">
        <v>492</v>
      </c>
      <c r="W59" s="295">
        <v>4</v>
      </c>
      <c r="X59" s="295">
        <v>22</v>
      </c>
      <c r="Y59" s="295">
        <v>535</v>
      </c>
      <c r="Z59" s="295">
        <v>13311</v>
      </c>
      <c r="AA59" s="295">
        <v>218</v>
      </c>
      <c r="AB59" s="295">
        <v>1727</v>
      </c>
      <c r="AC59" s="295">
        <v>1038</v>
      </c>
      <c r="AD59" s="341">
        <v>0.62417319999999998</v>
      </c>
      <c r="AE59" s="295">
        <v>17795</v>
      </c>
      <c r="AF59" s="295">
        <v>476</v>
      </c>
      <c r="AG59" s="341">
        <v>0.28622969999999998</v>
      </c>
      <c r="AH59" s="295">
        <v>14062</v>
      </c>
      <c r="AI59" s="295">
        <v>149</v>
      </c>
      <c r="AJ59" s="295">
        <v>720</v>
      </c>
      <c r="AK59" s="295">
        <v>1663</v>
      </c>
      <c r="AL59" s="54">
        <v>52.911230000000003</v>
      </c>
      <c r="AM59" s="295">
        <v>32577</v>
      </c>
      <c r="AN59" s="54">
        <v>19.589300000000001</v>
      </c>
      <c r="AO59" s="54">
        <v>370.07543054482665</v>
      </c>
      <c r="AP59" s="340">
        <v>2</v>
      </c>
      <c r="AQ59" s="340">
        <v>305</v>
      </c>
      <c r="AR59" s="385">
        <v>7312</v>
      </c>
    </row>
    <row r="60" spans="1:44" ht="14" x14ac:dyDescent="0.2">
      <c r="A60" s="13"/>
      <c r="B60" s="248" t="s">
        <v>113</v>
      </c>
      <c r="C60" s="53" t="s">
        <v>112</v>
      </c>
      <c r="D60" s="53" t="s">
        <v>2</v>
      </c>
      <c r="E60" s="295">
        <v>597</v>
      </c>
      <c r="F60" s="409">
        <v>0.29849999999999999</v>
      </c>
      <c r="G60" s="295">
        <v>5358</v>
      </c>
      <c r="H60" s="54">
        <v>8.9748699999999992</v>
      </c>
      <c r="I60" s="295">
        <v>134</v>
      </c>
      <c r="J60" s="409">
        <v>6.7000000000000004E-2</v>
      </c>
      <c r="K60" s="295">
        <v>2127</v>
      </c>
      <c r="L60" s="80">
        <v>15.873134328358208</v>
      </c>
      <c r="M60" s="295">
        <v>1207</v>
      </c>
      <c r="N60" s="409">
        <v>0.60350000000000004</v>
      </c>
      <c r="O60" s="295">
        <v>34331</v>
      </c>
      <c r="P60" s="54">
        <v>28.443249999999999</v>
      </c>
      <c r="Q60" s="295">
        <v>156</v>
      </c>
      <c r="R60" s="295">
        <v>971</v>
      </c>
      <c r="S60" s="517" t="s">
        <v>492</v>
      </c>
      <c r="T60" s="295">
        <v>111</v>
      </c>
      <c r="U60" s="295">
        <v>834</v>
      </c>
      <c r="V60" s="517" t="s">
        <v>492</v>
      </c>
      <c r="W60" s="295">
        <v>18</v>
      </c>
      <c r="X60" s="295">
        <v>86</v>
      </c>
      <c r="Y60" s="295">
        <v>797</v>
      </c>
      <c r="Z60" s="295">
        <v>22477</v>
      </c>
      <c r="AA60" s="295">
        <v>210</v>
      </c>
      <c r="AB60" s="295">
        <v>1552</v>
      </c>
      <c r="AC60" s="295">
        <v>1624</v>
      </c>
      <c r="AD60" s="341">
        <v>0.81200000000000006</v>
      </c>
      <c r="AE60" s="295">
        <v>34551</v>
      </c>
      <c r="AF60" s="295">
        <v>314</v>
      </c>
      <c r="AG60" s="341">
        <v>0.157</v>
      </c>
      <c r="AH60" s="295">
        <v>7265</v>
      </c>
      <c r="AI60" s="295">
        <v>62</v>
      </c>
      <c r="AJ60" s="295">
        <v>1311</v>
      </c>
      <c r="AK60" s="295">
        <v>2000</v>
      </c>
      <c r="AL60" s="54">
        <v>41.06776</v>
      </c>
      <c r="AM60" s="295">
        <v>43127</v>
      </c>
      <c r="AN60" s="54">
        <v>21.563500000000001</v>
      </c>
      <c r="AO60" s="54">
        <v>185.04518111060574</v>
      </c>
      <c r="AP60" s="340">
        <v>21</v>
      </c>
      <c r="AQ60" s="340">
        <v>3035</v>
      </c>
      <c r="AR60" s="385">
        <v>4829</v>
      </c>
    </row>
    <row r="61" spans="1:44" ht="14" x14ac:dyDescent="0.2">
      <c r="A61" s="13"/>
      <c r="B61" s="248" t="s">
        <v>115</v>
      </c>
      <c r="C61" s="53" t="s">
        <v>114</v>
      </c>
      <c r="D61" s="53" t="s">
        <v>5</v>
      </c>
      <c r="E61" s="295">
        <v>1371</v>
      </c>
      <c r="F61" s="409">
        <v>0.3755136</v>
      </c>
      <c r="G61" s="295">
        <v>37136</v>
      </c>
      <c r="H61" s="54">
        <v>27.0868</v>
      </c>
      <c r="I61" s="295">
        <v>305</v>
      </c>
      <c r="J61" s="409">
        <v>8.3538799999999996E-2</v>
      </c>
      <c r="K61" s="295">
        <v>12376</v>
      </c>
      <c r="L61" s="80">
        <v>40.577049180327869</v>
      </c>
      <c r="M61" s="295">
        <v>1975</v>
      </c>
      <c r="N61" s="409">
        <v>0.54094770000000003</v>
      </c>
      <c r="O61" s="295">
        <v>91359</v>
      </c>
      <c r="P61" s="54">
        <v>46.257719999999999</v>
      </c>
      <c r="Q61" s="295">
        <v>568</v>
      </c>
      <c r="R61" s="295">
        <v>4125</v>
      </c>
      <c r="S61" s="517" t="s">
        <v>492</v>
      </c>
      <c r="T61" s="295">
        <v>193</v>
      </c>
      <c r="U61" s="295">
        <v>3124</v>
      </c>
      <c r="V61" s="517" t="s">
        <v>492</v>
      </c>
      <c r="W61" s="295">
        <v>562</v>
      </c>
      <c r="X61" s="295">
        <v>37136</v>
      </c>
      <c r="Y61" s="295">
        <v>1964</v>
      </c>
      <c r="Z61" s="295">
        <v>91359</v>
      </c>
      <c r="AA61" s="295">
        <v>613</v>
      </c>
      <c r="AB61" s="295">
        <v>6897</v>
      </c>
      <c r="AC61" s="295">
        <v>2469</v>
      </c>
      <c r="AD61" s="341">
        <v>0.67625310000000005</v>
      </c>
      <c r="AE61" s="295">
        <v>57001</v>
      </c>
      <c r="AF61" s="295">
        <v>1182</v>
      </c>
      <c r="AG61" s="341">
        <v>0.3237469</v>
      </c>
      <c r="AH61" s="295">
        <v>83870</v>
      </c>
      <c r="AI61" s="295" t="s">
        <v>22</v>
      </c>
      <c r="AJ61" s="295" t="s">
        <v>22</v>
      </c>
      <c r="AK61" s="295">
        <v>3651</v>
      </c>
      <c r="AL61" s="54">
        <v>75.762609999999995</v>
      </c>
      <c r="AM61" s="295">
        <v>140871</v>
      </c>
      <c r="AN61" s="54">
        <v>38.584220000000002</v>
      </c>
      <c r="AO61" s="54">
        <v>829.77557872415616</v>
      </c>
      <c r="AP61" s="340" t="s">
        <v>22</v>
      </c>
      <c r="AQ61" s="340" t="s">
        <v>22</v>
      </c>
      <c r="AR61" s="385" t="s">
        <v>22</v>
      </c>
    </row>
    <row r="62" spans="1:44" ht="14" x14ac:dyDescent="0.2">
      <c r="A62" s="13"/>
      <c r="B62" s="248" t="s">
        <v>117</v>
      </c>
      <c r="C62" s="53" t="s">
        <v>116</v>
      </c>
      <c r="D62" s="53" t="s">
        <v>2</v>
      </c>
      <c r="E62" s="295">
        <v>418</v>
      </c>
      <c r="F62" s="409">
        <v>0.25029940000000001</v>
      </c>
      <c r="G62" s="295">
        <v>10991</v>
      </c>
      <c r="H62" s="54">
        <v>26.294260000000001</v>
      </c>
      <c r="I62" s="295">
        <v>126</v>
      </c>
      <c r="J62" s="409">
        <v>7.5449100000000005E-2</v>
      </c>
      <c r="K62" s="295">
        <v>655</v>
      </c>
      <c r="L62" s="80">
        <v>5.1984126984126986</v>
      </c>
      <c r="M62" s="295">
        <v>994</v>
      </c>
      <c r="N62" s="409">
        <v>0.59520960000000001</v>
      </c>
      <c r="O62" s="295">
        <v>24582</v>
      </c>
      <c r="P62" s="54">
        <v>24.73038</v>
      </c>
      <c r="Q62" s="295">
        <v>23</v>
      </c>
      <c r="R62" s="295">
        <v>56</v>
      </c>
      <c r="S62" s="517" t="s">
        <v>492</v>
      </c>
      <c r="T62" s="295">
        <v>96</v>
      </c>
      <c r="U62" s="295">
        <v>109</v>
      </c>
      <c r="V62" s="517" t="s">
        <v>492</v>
      </c>
      <c r="W62" s="295">
        <v>28</v>
      </c>
      <c r="X62" s="295">
        <v>298</v>
      </c>
      <c r="Y62" s="295">
        <v>877</v>
      </c>
      <c r="Z62" s="295">
        <v>21880</v>
      </c>
      <c r="AA62" s="295">
        <v>42</v>
      </c>
      <c r="AB62" s="295">
        <v>829</v>
      </c>
      <c r="AC62" s="295">
        <v>1514</v>
      </c>
      <c r="AD62" s="341">
        <v>0.90658680000000003</v>
      </c>
      <c r="AE62" s="295">
        <v>31569</v>
      </c>
      <c r="AF62" s="295">
        <v>24</v>
      </c>
      <c r="AG62" s="341">
        <v>1.43713E-2</v>
      </c>
      <c r="AH62" s="295">
        <v>4659</v>
      </c>
      <c r="AI62" s="295">
        <v>132</v>
      </c>
      <c r="AJ62" s="295">
        <v>3801</v>
      </c>
      <c r="AK62" s="295">
        <v>1670</v>
      </c>
      <c r="AL62" s="54">
        <v>52.1875</v>
      </c>
      <c r="AM62" s="295">
        <v>40029</v>
      </c>
      <c r="AN62" s="54">
        <v>23.969460000000002</v>
      </c>
      <c r="AO62" s="54">
        <v>193.14168258931156</v>
      </c>
      <c r="AP62" s="340">
        <v>0</v>
      </c>
      <c r="AQ62" s="340">
        <v>0</v>
      </c>
      <c r="AR62" s="385">
        <v>0</v>
      </c>
    </row>
    <row r="63" spans="1:44" ht="14" x14ac:dyDescent="0.2">
      <c r="A63" s="13"/>
      <c r="B63" s="248" t="s">
        <v>118</v>
      </c>
      <c r="C63" s="53" t="s">
        <v>119</v>
      </c>
      <c r="D63" s="53" t="s">
        <v>2</v>
      </c>
      <c r="E63" s="295">
        <v>94</v>
      </c>
      <c r="F63" s="409">
        <v>0.2678063</v>
      </c>
      <c r="G63" s="295">
        <v>1336</v>
      </c>
      <c r="H63" s="54">
        <v>14.212770000000001</v>
      </c>
      <c r="I63" s="295">
        <v>26</v>
      </c>
      <c r="J63" s="409">
        <v>7.4074100000000004E-2</v>
      </c>
      <c r="K63" s="295">
        <v>392</v>
      </c>
      <c r="L63" s="80">
        <v>15.076923076923077</v>
      </c>
      <c r="M63" s="295">
        <v>217</v>
      </c>
      <c r="N63" s="409">
        <v>0.61823360000000005</v>
      </c>
      <c r="O63" s="295">
        <v>6565</v>
      </c>
      <c r="P63" s="54">
        <v>30.25346</v>
      </c>
      <c r="Q63" s="295">
        <v>12</v>
      </c>
      <c r="R63" s="295">
        <v>115</v>
      </c>
      <c r="S63" s="517" t="s">
        <v>493</v>
      </c>
      <c r="T63" s="295">
        <v>5</v>
      </c>
      <c r="U63" s="295">
        <v>48</v>
      </c>
      <c r="V63" s="517" t="s">
        <v>492</v>
      </c>
      <c r="W63" s="295">
        <v>56</v>
      </c>
      <c r="X63" s="295">
        <v>675</v>
      </c>
      <c r="Y63" s="295">
        <v>132</v>
      </c>
      <c r="Z63" s="295">
        <v>4873</v>
      </c>
      <c r="AA63" s="295">
        <v>64</v>
      </c>
      <c r="AB63" s="295">
        <v>1330</v>
      </c>
      <c r="AC63" s="295">
        <v>315</v>
      </c>
      <c r="AD63" s="341">
        <v>0.89743589999999995</v>
      </c>
      <c r="AE63" s="295">
        <v>8165</v>
      </c>
      <c r="AF63" s="295">
        <v>22</v>
      </c>
      <c r="AG63" s="341">
        <v>6.26781E-2</v>
      </c>
      <c r="AH63" s="295">
        <v>128</v>
      </c>
      <c r="AI63" s="295">
        <v>14</v>
      </c>
      <c r="AJ63" s="295">
        <v>203</v>
      </c>
      <c r="AK63" s="295">
        <v>351</v>
      </c>
      <c r="AL63" s="54">
        <v>11.097060000000001</v>
      </c>
      <c r="AM63" s="295">
        <v>8496</v>
      </c>
      <c r="AN63" s="54">
        <v>24.20513</v>
      </c>
      <c r="AO63" s="54">
        <v>98.496353919102205</v>
      </c>
      <c r="AP63" s="340">
        <v>28</v>
      </c>
      <c r="AQ63" s="340">
        <v>965</v>
      </c>
      <c r="AR63" s="385">
        <v>155</v>
      </c>
    </row>
    <row r="64" spans="1:44" ht="14" x14ac:dyDescent="0.2">
      <c r="A64" s="13"/>
      <c r="B64" s="248" t="s">
        <v>121</v>
      </c>
      <c r="C64" s="53" t="s">
        <v>120</v>
      </c>
      <c r="D64" s="53" t="s">
        <v>2</v>
      </c>
      <c r="E64" s="295">
        <v>4</v>
      </c>
      <c r="F64" s="409">
        <v>1.02828E-2</v>
      </c>
      <c r="G64" s="295">
        <v>41</v>
      </c>
      <c r="H64" s="54">
        <v>10.25</v>
      </c>
      <c r="I64" s="295">
        <v>0</v>
      </c>
      <c r="J64" s="409">
        <v>0</v>
      </c>
      <c r="K64" s="295">
        <v>0</v>
      </c>
      <c r="L64" s="80">
        <v>0</v>
      </c>
      <c r="M64" s="295">
        <v>356</v>
      </c>
      <c r="N64" s="409">
        <v>0.91516710000000001</v>
      </c>
      <c r="O64" s="295">
        <v>6985</v>
      </c>
      <c r="P64" s="54">
        <v>19.62079</v>
      </c>
      <c r="Q64" s="295">
        <v>20</v>
      </c>
      <c r="R64" s="295">
        <v>120</v>
      </c>
      <c r="S64" s="517" t="s">
        <v>492</v>
      </c>
      <c r="T64" s="295">
        <v>0</v>
      </c>
      <c r="U64" s="295">
        <v>0</v>
      </c>
      <c r="V64" s="517" t="s">
        <v>492</v>
      </c>
      <c r="W64" s="295">
        <v>0</v>
      </c>
      <c r="X64" s="295">
        <v>0</v>
      </c>
      <c r="Y64" s="295">
        <v>259</v>
      </c>
      <c r="Z64" s="295">
        <v>5262</v>
      </c>
      <c r="AA64" s="295">
        <v>82</v>
      </c>
      <c r="AB64" s="295">
        <v>1484</v>
      </c>
      <c r="AC64" s="295">
        <v>355</v>
      </c>
      <c r="AD64" s="341">
        <v>0.91259639999999997</v>
      </c>
      <c r="AE64" s="295">
        <v>6681</v>
      </c>
      <c r="AF64" s="295">
        <v>5</v>
      </c>
      <c r="AG64" s="341">
        <v>1.28535E-2</v>
      </c>
      <c r="AH64" s="295">
        <v>345</v>
      </c>
      <c r="AI64" s="295">
        <v>29</v>
      </c>
      <c r="AJ64" s="295">
        <v>404</v>
      </c>
      <c r="AK64" s="295">
        <v>389</v>
      </c>
      <c r="AL64" s="54">
        <v>28.814810000000001</v>
      </c>
      <c r="AM64" s="295">
        <v>7430</v>
      </c>
      <c r="AN64" s="54">
        <v>19.100259999999999</v>
      </c>
      <c r="AO64" s="54">
        <v>117.65078460247337</v>
      </c>
      <c r="AP64" s="340">
        <v>16</v>
      </c>
      <c r="AQ64" s="340">
        <v>506</v>
      </c>
      <c r="AR64" s="385" t="s">
        <v>22</v>
      </c>
    </row>
    <row r="65" spans="1:44" ht="14" x14ac:dyDescent="0.2">
      <c r="A65" s="13"/>
      <c r="B65" s="248" t="s">
        <v>122</v>
      </c>
      <c r="C65" s="53" t="s">
        <v>123</v>
      </c>
      <c r="D65" s="53" t="s">
        <v>2</v>
      </c>
      <c r="E65" s="295">
        <v>33</v>
      </c>
      <c r="F65" s="409">
        <v>0.15865380000000001</v>
      </c>
      <c r="G65" s="295">
        <v>190</v>
      </c>
      <c r="H65" s="54">
        <v>5.7575799999999999</v>
      </c>
      <c r="I65" s="295">
        <v>10</v>
      </c>
      <c r="J65" s="409">
        <v>4.8076899999999999E-2</v>
      </c>
      <c r="K65" s="295">
        <v>89</v>
      </c>
      <c r="L65" s="80">
        <v>8.9</v>
      </c>
      <c r="M65" s="295">
        <v>165</v>
      </c>
      <c r="N65" s="409">
        <v>0.79326920000000001</v>
      </c>
      <c r="O65" s="295">
        <v>2648</v>
      </c>
      <c r="P65" s="54">
        <v>16.048480000000001</v>
      </c>
      <c r="Q65" s="295">
        <v>44</v>
      </c>
      <c r="R65" s="295">
        <v>44</v>
      </c>
      <c r="S65" s="517" t="s">
        <v>492</v>
      </c>
      <c r="T65" s="295">
        <v>15</v>
      </c>
      <c r="U65" s="295">
        <v>15</v>
      </c>
      <c r="V65" s="517" t="s">
        <v>492</v>
      </c>
      <c r="W65" s="295">
        <v>0</v>
      </c>
      <c r="X65" s="295">
        <v>0</v>
      </c>
      <c r="Y65" s="295">
        <v>35</v>
      </c>
      <c r="Z65" s="295">
        <v>420</v>
      </c>
      <c r="AA65" s="295">
        <v>45</v>
      </c>
      <c r="AB65" s="295">
        <v>350</v>
      </c>
      <c r="AC65" s="295">
        <v>185</v>
      </c>
      <c r="AD65" s="341">
        <v>0.88942310000000002</v>
      </c>
      <c r="AE65" s="295">
        <v>1379</v>
      </c>
      <c r="AF65" s="295">
        <v>23</v>
      </c>
      <c r="AG65" s="341">
        <v>0.11057690000000001</v>
      </c>
      <c r="AH65" s="295">
        <v>1548</v>
      </c>
      <c r="AI65" s="295">
        <v>0</v>
      </c>
      <c r="AJ65" s="295">
        <v>0</v>
      </c>
      <c r="AK65" s="295">
        <v>208</v>
      </c>
      <c r="AL65" s="54">
        <v>13.866669999999999</v>
      </c>
      <c r="AM65" s="295">
        <v>2927</v>
      </c>
      <c r="AN65" s="54">
        <v>14.07212</v>
      </c>
      <c r="AO65" s="54">
        <v>64.482728234050043</v>
      </c>
      <c r="AP65" s="340">
        <v>0</v>
      </c>
      <c r="AQ65" s="340">
        <v>0</v>
      </c>
      <c r="AR65" s="385">
        <v>0</v>
      </c>
    </row>
    <row r="66" spans="1:44" ht="14" x14ac:dyDescent="0.2">
      <c r="A66" s="13"/>
      <c r="B66" s="248" t="s">
        <v>125</v>
      </c>
      <c r="C66" s="53" t="s">
        <v>124</v>
      </c>
      <c r="D66" s="53" t="s">
        <v>2</v>
      </c>
      <c r="E66" s="295">
        <v>33</v>
      </c>
      <c r="F66" s="409">
        <v>0.21153849999999999</v>
      </c>
      <c r="G66" s="295">
        <v>377</v>
      </c>
      <c r="H66" s="54">
        <v>11.424239999999999</v>
      </c>
      <c r="I66" s="295">
        <v>23</v>
      </c>
      <c r="J66" s="409">
        <v>0.14743590000000001</v>
      </c>
      <c r="K66" s="295">
        <v>267</v>
      </c>
      <c r="L66" s="80">
        <v>11.608695652173912</v>
      </c>
      <c r="M66" s="295">
        <v>100</v>
      </c>
      <c r="N66" s="409">
        <v>0.64102559999999997</v>
      </c>
      <c r="O66" s="295">
        <v>1986</v>
      </c>
      <c r="P66" s="54">
        <v>19.86</v>
      </c>
      <c r="Q66" s="295">
        <v>8</v>
      </c>
      <c r="R66" s="295">
        <v>15</v>
      </c>
      <c r="S66" s="517" t="s">
        <v>492</v>
      </c>
      <c r="T66" s="295">
        <v>0</v>
      </c>
      <c r="U66" s="295">
        <v>0</v>
      </c>
      <c r="V66" s="517" t="s">
        <v>492</v>
      </c>
      <c r="W66" s="295">
        <v>0</v>
      </c>
      <c r="X66" s="295">
        <v>0</v>
      </c>
      <c r="Y66" s="295">
        <v>32</v>
      </c>
      <c r="Z66" s="295">
        <v>855</v>
      </c>
      <c r="AA66" s="295">
        <v>6</v>
      </c>
      <c r="AB66" s="295">
        <v>101</v>
      </c>
      <c r="AC66" s="295">
        <v>113</v>
      </c>
      <c r="AD66" s="341">
        <v>0.72435899999999998</v>
      </c>
      <c r="AE66" s="295">
        <v>1850</v>
      </c>
      <c r="AF66" s="295">
        <v>43</v>
      </c>
      <c r="AG66" s="341">
        <v>0.27564100000000002</v>
      </c>
      <c r="AH66" s="295">
        <v>780</v>
      </c>
      <c r="AI66" s="295" t="s">
        <v>22</v>
      </c>
      <c r="AJ66" s="295" t="s">
        <v>22</v>
      </c>
      <c r="AK66" s="295">
        <v>156</v>
      </c>
      <c r="AL66" s="54">
        <v>22.285710000000002</v>
      </c>
      <c r="AM66" s="295">
        <v>2630</v>
      </c>
      <c r="AN66" s="54">
        <v>16.858969999999999</v>
      </c>
      <c r="AO66" s="54">
        <v>65.23626441771053</v>
      </c>
      <c r="AP66" s="340" t="s">
        <v>22</v>
      </c>
      <c r="AQ66" s="340" t="s">
        <v>22</v>
      </c>
      <c r="AR66" s="385" t="s">
        <v>22</v>
      </c>
    </row>
    <row r="67" spans="1:44" ht="14" x14ac:dyDescent="0.2">
      <c r="A67" s="13"/>
      <c r="B67" s="248" t="s">
        <v>127</v>
      </c>
      <c r="C67" s="53" t="s">
        <v>126</v>
      </c>
      <c r="D67" s="53" t="s">
        <v>5</v>
      </c>
      <c r="E67" s="295">
        <v>259</v>
      </c>
      <c r="F67" s="409">
        <v>0.30723610000000001</v>
      </c>
      <c r="G67" s="295">
        <v>2761</v>
      </c>
      <c r="H67" s="54">
        <v>10.66023</v>
      </c>
      <c r="I67" s="295">
        <v>53</v>
      </c>
      <c r="J67" s="409">
        <v>6.2870700000000002E-2</v>
      </c>
      <c r="K67" s="295">
        <v>235</v>
      </c>
      <c r="L67" s="80">
        <v>4.4339622641509431</v>
      </c>
      <c r="M67" s="295">
        <v>531</v>
      </c>
      <c r="N67" s="409">
        <v>0.62989320000000004</v>
      </c>
      <c r="O67" s="295">
        <v>8529</v>
      </c>
      <c r="P67" s="54">
        <v>16.062149999999999</v>
      </c>
      <c r="Q67" s="295">
        <v>21</v>
      </c>
      <c r="R67" s="295">
        <v>50</v>
      </c>
      <c r="S67" s="517" t="s">
        <v>492</v>
      </c>
      <c r="T67" s="295">
        <v>10</v>
      </c>
      <c r="U67" s="295">
        <v>20</v>
      </c>
      <c r="V67" s="517" t="s">
        <v>492</v>
      </c>
      <c r="W67" s="295">
        <v>0</v>
      </c>
      <c r="X67" s="295">
        <v>0</v>
      </c>
      <c r="Y67" s="295">
        <v>12</v>
      </c>
      <c r="Z67" s="295">
        <v>230</v>
      </c>
      <c r="AA67" s="295">
        <v>6</v>
      </c>
      <c r="AB67" s="295">
        <v>76</v>
      </c>
      <c r="AC67" s="295">
        <v>509</v>
      </c>
      <c r="AD67" s="341">
        <v>0.603796</v>
      </c>
      <c r="AE67" s="295">
        <v>6004</v>
      </c>
      <c r="AF67" s="295">
        <v>334</v>
      </c>
      <c r="AG67" s="341">
        <v>0.396204</v>
      </c>
      <c r="AH67" s="295">
        <v>5521</v>
      </c>
      <c r="AI67" s="295">
        <v>0</v>
      </c>
      <c r="AJ67" s="295">
        <v>0</v>
      </c>
      <c r="AK67" s="295">
        <v>843</v>
      </c>
      <c r="AL67" s="54">
        <v>105.375</v>
      </c>
      <c r="AM67" s="295">
        <v>11525</v>
      </c>
      <c r="AN67" s="54">
        <v>13.67141</v>
      </c>
      <c r="AO67" s="54">
        <v>263.32625037128429</v>
      </c>
      <c r="AP67" s="340">
        <v>27</v>
      </c>
      <c r="AQ67" s="340">
        <v>401</v>
      </c>
      <c r="AR67" s="385">
        <v>0</v>
      </c>
    </row>
    <row r="68" spans="1:44" ht="14" x14ac:dyDescent="0.2">
      <c r="A68" s="13"/>
      <c r="B68" s="248" t="s">
        <v>129</v>
      </c>
      <c r="C68" s="53" t="s">
        <v>128</v>
      </c>
      <c r="D68" s="53" t="s">
        <v>2</v>
      </c>
      <c r="E68" s="295">
        <v>140</v>
      </c>
      <c r="F68" s="409">
        <v>0.2794411</v>
      </c>
      <c r="G68" s="295">
        <v>4887</v>
      </c>
      <c r="H68" s="54">
        <v>34.907139999999998</v>
      </c>
      <c r="I68" s="295">
        <v>87</v>
      </c>
      <c r="J68" s="409">
        <v>0.17365269999999999</v>
      </c>
      <c r="K68" s="295">
        <v>2110</v>
      </c>
      <c r="L68" s="80">
        <v>24.25287356321839</v>
      </c>
      <c r="M68" s="295">
        <v>271</v>
      </c>
      <c r="N68" s="409">
        <v>0.54091820000000002</v>
      </c>
      <c r="O68" s="295">
        <v>6917</v>
      </c>
      <c r="P68" s="54">
        <v>25.523990000000001</v>
      </c>
      <c r="Q68" s="295">
        <v>15</v>
      </c>
      <c r="R68" s="295">
        <v>275</v>
      </c>
      <c r="S68" s="517" t="s">
        <v>492</v>
      </c>
      <c r="T68" s="295">
        <v>0</v>
      </c>
      <c r="U68" s="295">
        <v>0</v>
      </c>
      <c r="V68" s="517" t="s">
        <v>492</v>
      </c>
      <c r="W68" s="295">
        <v>0</v>
      </c>
      <c r="X68" s="295">
        <v>0</v>
      </c>
      <c r="Y68" s="295">
        <v>199</v>
      </c>
      <c r="Z68" s="295">
        <v>3913</v>
      </c>
      <c r="AA68" s="295">
        <v>243</v>
      </c>
      <c r="AB68" s="295">
        <v>7655</v>
      </c>
      <c r="AC68" s="295">
        <v>394</v>
      </c>
      <c r="AD68" s="341">
        <v>0.78642710000000005</v>
      </c>
      <c r="AE68" s="295">
        <v>11584</v>
      </c>
      <c r="AF68" s="295">
        <v>104</v>
      </c>
      <c r="AG68" s="341">
        <v>0.20758480000000001</v>
      </c>
      <c r="AH68" s="295">
        <v>2330</v>
      </c>
      <c r="AI68" s="295">
        <v>3</v>
      </c>
      <c r="AJ68" s="295">
        <v>278</v>
      </c>
      <c r="AK68" s="295">
        <v>501</v>
      </c>
      <c r="AL68" s="54">
        <v>46.99812</v>
      </c>
      <c r="AM68" s="295">
        <v>14192</v>
      </c>
      <c r="AN68" s="54">
        <v>28.327349999999999</v>
      </c>
      <c r="AO68" s="54">
        <v>651.48733015056928</v>
      </c>
      <c r="AP68" s="340">
        <v>55</v>
      </c>
      <c r="AQ68" s="340">
        <v>7587</v>
      </c>
      <c r="AR68" s="385">
        <v>0</v>
      </c>
    </row>
    <row r="69" spans="1:44" ht="14" x14ac:dyDescent="0.2">
      <c r="A69" s="13"/>
      <c r="B69" s="248" t="s">
        <v>131</v>
      </c>
      <c r="C69" s="53" t="s">
        <v>130</v>
      </c>
      <c r="D69" s="53" t="s">
        <v>2</v>
      </c>
      <c r="E69" s="295">
        <v>40</v>
      </c>
      <c r="F69" s="409">
        <v>0.1111111</v>
      </c>
      <c r="G69" s="295">
        <v>307</v>
      </c>
      <c r="H69" s="54">
        <v>7.6749999999999998</v>
      </c>
      <c r="I69" s="295">
        <v>20</v>
      </c>
      <c r="J69" s="409">
        <v>5.5555599999999997E-2</v>
      </c>
      <c r="K69" s="295">
        <v>145</v>
      </c>
      <c r="L69" s="80">
        <v>7.25</v>
      </c>
      <c r="M69" s="295">
        <v>300</v>
      </c>
      <c r="N69" s="409">
        <v>0.83333330000000005</v>
      </c>
      <c r="O69" s="295">
        <v>4463</v>
      </c>
      <c r="P69" s="54">
        <v>14.876670000000001</v>
      </c>
      <c r="Q69" s="295">
        <v>0</v>
      </c>
      <c r="R69" s="295">
        <v>0</v>
      </c>
      <c r="S69" s="517" t="s">
        <v>493</v>
      </c>
      <c r="T69" s="295">
        <v>0</v>
      </c>
      <c r="U69" s="295">
        <v>0</v>
      </c>
      <c r="V69" s="517" t="s">
        <v>493</v>
      </c>
      <c r="W69" s="295">
        <v>0</v>
      </c>
      <c r="X69" s="295">
        <v>0</v>
      </c>
      <c r="Y69" s="295">
        <v>0</v>
      </c>
      <c r="Z69" s="295">
        <v>0</v>
      </c>
      <c r="AA69" s="295">
        <v>0</v>
      </c>
      <c r="AB69" s="295">
        <v>0</v>
      </c>
      <c r="AC69" s="295">
        <v>247</v>
      </c>
      <c r="AD69" s="341">
        <v>0.68611109999999997</v>
      </c>
      <c r="AE69" s="295">
        <v>3810</v>
      </c>
      <c r="AF69" s="295">
        <v>113</v>
      </c>
      <c r="AG69" s="341">
        <v>0.31388890000000003</v>
      </c>
      <c r="AH69" s="295">
        <v>1105</v>
      </c>
      <c r="AI69" s="295" t="s">
        <v>22</v>
      </c>
      <c r="AJ69" s="295" t="s">
        <v>22</v>
      </c>
      <c r="AK69" s="295">
        <v>360</v>
      </c>
      <c r="AL69" s="54">
        <v>16.36364</v>
      </c>
      <c r="AM69" s="295">
        <v>4915</v>
      </c>
      <c r="AN69" s="54">
        <v>13.65278</v>
      </c>
      <c r="AO69" s="54">
        <v>26.969781772488076</v>
      </c>
      <c r="AP69" s="340" t="s">
        <v>22</v>
      </c>
      <c r="AQ69" s="340" t="s">
        <v>22</v>
      </c>
      <c r="AR69" s="385" t="s">
        <v>22</v>
      </c>
    </row>
    <row r="70" spans="1:44" ht="14" x14ac:dyDescent="0.2">
      <c r="A70" s="13"/>
      <c r="B70" s="248" t="s">
        <v>133</v>
      </c>
      <c r="C70" s="53" t="s">
        <v>132</v>
      </c>
      <c r="D70" s="53" t="s">
        <v>2</v>
      </c>
      <c r="E70" s="295">
        <v>202</v>
      </c>
      <c r="F70" s="409">
        <v>0.1423538</v>
      </c>
      <c r="G70" s="295">
        <v>5113</v>
      </c>
      <c r="H70" s="54">
        <v>25.311879999999999</v>
      </c>
      <c r="I70" s="295">
        <v>73</v>
      </c>
      <c r="J70" s="409">
        <v>5.1444700000000003E-2</v>
      </c>
      <c r="K70" s="295">
        <v>1072</v>
      </c>
      <c r="L70" s="80">
        <v>14.684931506849315</v>
      </c>
      <c r="M70" s="295">
        <v>1126</v>
      </c>
      <c r="N70" s="409">
        <v>0.79351660000000002</v>
      </c>
      <c r="O70" s="295">
        <v>31569</v>
      </c>
      <c r="P70" s="54">
        <v>28.03641</v>
      </c>
      <c r="Q70" s="295">
        <v>36</v>
      </c>
      <c r="R70" s="295">
        <v>1372</v>
      </c>
      <c r="S70" s="517" t="s">
        <v>493</v>
      </c>
      <c r="T70" s="295">
        <v>4</v>
      </c>
      <c r="U70" s="295">
        <v>28</v>
      </c>
      <c r="V70" s="517" t="s">
        <v>492</v>
      </c>
      <c r="W70" s="295">
        <v>16</v>
      </c>
      <c r="X70" s="295">
        <v>756</v>
      </c>
      <c r="Y70" s="295">
        <v>631</v>
      </c>
      <c r="Z70" s="295">
        <v>19209</v>
      </c>
      <c r="AA70" s="295">
        <v>237</v>
      </c>
      <c r="AB70" s="295">
        <v>4926</v>
      </c>
      <c r="AC70" s="295">
        <v>833</v>
      </c>
      <c r="AD70" s="341">
        <v>0.58703309999999997</v>
      </c>
      <c r="AE70" s="295">
        <v>21006</v>
      </c>
      <c r="AF70" s="295">
        <v>568</v>
      </c>
      <c r="AG70" s="341">
        <v>0.40028190000000002</v>
      </c>
      <c r="AH70" s="295">
        <v>16748</v>
      </c>
      <c r="AI70" s="295">
        <v>18</v>
      </c>
      <c r="AJ70" s="295">
        <v>1411</v>
      </c>
      <c r="AK70" s="295">
        <v>1419</v>
      </c>
      <c r="AL70" s="54">
        <v>31.269279999999998</v>
      </c>
      <c r="AM70" s="295">
        <v>39165</v>
      </c>
      <c r="AN70" s="54">
        <v>27.60042</v>
      </c>
      <c r="AO70" s="54">
        <v>270.89183693231337</v>
      </c>
      <c r="AP70" s="340">
        <v>103</v>
      </c>
      <c r="AQ70" s="340">
        <v>33967</v>
      </c>
      <c r="AR70" s="385">
        <v>2770</v>
      </c>
    </row>
    <row r="71" spans="1:44" ht="14" x14ac:dyDescent="0.2">
      <c r="A71" s="13"/>
      <c r="B71" s="248" t="s">
        <v>135</v>
      </c>
      <c r="C71" s="53" t="s">
        <v>134</v>
      </c>
      <c r="D71" s="53" t="s">
        <v>35</v>
      </c>
      <c r="E71" s="295">
        <v>34</v>
      </c>
      <c r="F71" s="409">
        <v>0.31775700000000001</v>
      </c>
      <c r="G71" s="295">
        <v>544</v>
      </c>
      <c r="H71" s="54">
        <v>16</v>
      </c>
      <c r="I71" s="295">
        <v>31</v>
      </c>
      <c r="J71" s="409">
        <v>0.28971960000000002</v>
      </c>
      <c r="K71" s="295">
        <v>210</v>
      </c>
      <c r="L71" s="80">
        <v>6.774193548387097</v>
      </c>
      <c r="M71" s="295">
        <v>36</v>
      </c>
      <c r="N71" s="409">
        <v>0.33644859999999999</v>
      </c>
      <c r="O71" s="295">
        <v>933</v>
      </c>
      <c r="P71" s="54">
        <v>25.91667</v>
      </c>
      <c r="Q71" s="295">
        <v>0</v>
      </c>
      <c r="R71" s="295">
        <v>0</v>
      </c>
      <c r="S71" s="517" t="s">
        <v>493</v>
      </c>
      <c r="T71" s="295">
        <v>3</v>
      </c>
      <c r="U71" s="295">
        <v>149</v>
      </c>
      <c r="V71" s="517" t="s">
        <v>492</v>
      </c>
      <c r="W71" s="295">
        <v>13</v>
      </c>
      <c r="X71" s="295">
        <v>51</v>
      </c>
      <c r="Y71" s="295">
        <v>35</v>
      </c>
      <c r="Z71" s="295">
        <v>1098</v>
      </c>
      <c r="AA71" s="295">
        <v>14</v>
      </c>
      <c r="AB71" s="295">
        <v>125</v>
      </c>
      <c r="AC71" s="295">
        <v>96</v>
      </c>
      <c r="AD71" s="341">
        <v>0.89719629999999995</v>
      </c>
      <c r="AE71" s="295">
        <v>1339</v>
      </c>
      <c r="AF71" s="295">
        <v>5</v>
      </c>
      <c r="AG71" s="341">
        <v>4.6729E-2</v>
      </c>
      <c r="AH71" s="295">
        <v>348</v>
      </c>
      <c r="AI71" s="295">
        <v>6</v>
      </c>
      <c r="AJ71" s="295">
        <v>33</v>
      </c>
      <c r="AK71" s="295">
        <v>107</v>
      </c>
      <c r="AL71" s="54">
        <v>35.666670000000003</v>
      </c>
      <c r="AM71" s="295">
        <v>1720</v>
      </c>
      <c r="AN71" s="54">
        <v>16.074770000000001</v>
      </c>
      <c r="AO71" s="54">
        <v>116.70511602659792</v>
      </c>
      <c r="AP71" s="340">
        <v>8</v>
      </c>
      <c r="AQ71" s="340">
        <v>516</v>
      </c>
      <c r="AR71" s="385">
        <v>0</v>
      </c>
    </row>
    <row r="72" spans="1:44" ht="14" x14ac:dyDescent="0.2">
      <c r="A72" s="13"/>
      <c r="B72" s="248" t="s">
        <v>137</v>
      </c>
      <c r="C72" s="53" t="s">
        <v>136</v>
      </c>
      <c r="D72" s="53" t="s">
        <v>2</v>
      </c>
      <c r="E72" s="295">
        <v>29</v>
      </c>
      <c r="F72" s="409">
        <v>8.6826299999999995E-2</v>
      </c>
      <c r="G72" s="295">
        <v>722</v>
      </c>
      <c r="H72" s="54">
        <v>24.896550000000001</v>
      </c>
      <c r="I72" s="295">
        <v>1</v>
      </c>
      <c r="J72" s="409">
        <v>2.9940000000000001E-3</v>
      </c>
      <c r="K72" s="295">
        <v>1000</v>
      </c>
      <c r="L72" s="80">
        <v>1000</v>
      </c>
      <c r="M72" s="295">
        <v>304</v>
      </c>
      <c r="N72" s="409">
        <v>0.91017959999999998</v>
      </c>
      <c r="O72" s="295">
        <v>3012</v>
      </c>
      <c r="P72" s="54">
        <v>9.9078900000000001</v>
      </c>
      <c r="Q72" s="295">
        <v>0</v>
      </c>
      <c r="R72" s="295">
        <v>0</v>
      </c>
      <c r="S72" s="517" t="s">
        <v>492</v>
      </c>
      <c r="T72" s="295">
        <v>2</v>
      </c>
      <c r="U72" s="295">
        <v>0</v>
      </c>
      <c r="V72" s="517" t="s">
        <v>492</v>
      </c>
      <c r="W72" s="295">
        <v>19</v>
      </c>
      <c r="X72" s="295">
        <v>353</v>
      </c>
      <c r="Y72" s="295">
        <v>234</v>
      </c>
      <c r="Z72" s="295">
        <v>1299</v>
      </c>
      <c r="AA72" s="295">
        <v>4</v>
      </c>
      <c r="AB72" s="295">
        <v>0</v>
      </c>
      <c r="AC72" s="295">
        <v>294</v>
      </c>
      <c r="AD72" s="341">
        <v>0.88023949999999995</v>
      </c>
      <c r="AE72" s="295">
        <v>2008</v>
      </c>
      <c r="AF72" s="295">
        <v>40</v>
      </c>
      <c r="AG72" s="341">
        <v>0.11976050000000001</v>
      </c>
      <c r="AH72" s="295">
        <v>2726</v>
      </c>
      <c r="AI72" s="295" t="s">
        <v>22</v>
      </c>
      <c r="AJ72" s="295" t="s">
        <v>22</v>
      </c>
      <c r="AK72" s="295">
        <v>334</v>
      </c>
      <c r="AL72" s="54">
        <v>15.405900000000001</v>
      </c>
      <c r="AM72" s="295">
        <v>4734</v>
      </c>
      <c r="AN72" s="54">
        <v>14.17365</v>
      </c>
      <c r="AO72" s="54">
        <v>36.050717739786009</v>
      </c>
      <c r="AP72" s="340">
        <v>22</v>
      </c>
      <c r="AQ72" s="340" t="s">
        <v>22</v>
      </c>
      <c r="AR72" s="385" t="s">
        <v>22</v>
      </c>
    </row>
    <row r="73" spans="1:44" ht="14" x14ac:dyDescent="0.2">
      <c r="A73" s="13"/>
      <c r="B73" s="248" t="s">
        <v>139</v>
      </c>
      <c r="C73" s="53" t="s">
        <v>138</v>
      </c>
      <c r="D73" s="53" t="s">
        <v>2</v>
      </c>
      <c r="E73" s="295">
        <v>413</v>
      </c>
      <c r="F73" s="409">
        <v>0.51754389999999995</v>
      </c>
      <c r="G73" s="295">
        <v>4049</v>
      </c>
      <c r="H73" s="54">
        <v>9.8038699999999999</v>
      </c>
      <c r="I73" s="295">
        <v>37</v>
      </c>
      <c r="J73" s="409">
        <v>4.6365900000000002E-2</v>
      </c>
      <c r="K73" s="295">
        <v>366</v>
      </c>
      <c r="L73" s="80">
        <v>9.8918918918918912</v>
      </c>
      <c r="M73" s="295">
        <v>348</v>
      </c>
      <c r="N73" s="409">
        <v>0.43609019999999998</v>
      </c>
      <c r="O73" s="295">
        <v>5884</v>
      </c>
      <c r="P73" s="54">
        <v>16.908049999999999</v>
      </c>
      <c r="Q73" s="295">
        <v>153</v>
      </c>
      <c r="R73" s="295">
        <v>1068</v>
      </c>
      <c r="S73" s="517" t="s">
        <v>493</v>
      </c>
      <c r="T73" s="295">
        <v>28</v>
      </c>
      <c r="U73" s="295">
        <v>273</v>
      </c>
      <c r="V73" s="517" t="s">
        <v>493</v>
      </c>
      <c r="W73" s="295">
        <v>126</v>
      </c>
      <c r="X73" s="295">
        <v>2949</v>
      </c>
      <c r="Y73" s="295">
        <v>469</v>
      </c>
      <c r="Z73" s="295">
        <v>7160</v>
      </c>
      <c r="AA73" s="295">
        <v>163</v>
      </c>
      <c r="AB73" s="295">
        <v>2235</v>
      </c>
      <c r="AC73" s="295">
        <v>712</v>
      </c>
      <c r="AD73" s="341">
        <v>0.89223059999999998</v>
      </c>
      <c r="AE73" s="295">
        <v>8561</v>
      </c>
      <c r="AF73" s="295">
        <v>86</v>
      </c>
      <c r="AG73" s="341">
        <v>0.1077694</v>
      </c>
      <c r="AH73" s="295">
        <v>1738</v>
      </c>
      <c r="AI73" s="295" t="s">
        <v>22</v>
      </c>
      <c r="AJ73" s="295" t="s">
        <v>22</v>
      </c>
      <c r="AK73" s="295">
        <v>798</v>
      </c>
      <c r="AL73" s="54">
        <v>28.197880000000001</v>
      </c>
      <c r="AM73" s="295">
        <v>10299</v>
      </c>
      <c r="AN73" s="54">
        <v>12.90602</v>
      </c>
      <c r="AO73" s="54">
        <v>112.10650063134062</v>
      </c>
      <c r="AP73" s="340" t="s">
        <v>22</v>
      </c>
      <c r="AQ73" s="340" t="s">
        <v>22</v>
      </c>
      <c r="AR73" s="385" t="s">
        <v>22</v>
      </c>
    </row>
    <row r="74" spans="1:44" ht="14" x14ac:dyDescent="0.2">
      <c r="A74" s="13"/>
      <c r="B74" s="248" t="s">
        <v>141</v>
      </c>
      <c r="C74" s="53" t="s">
        <v>140</v>
      </c>
      <c r="D74" s="53" t="s">
        <v>2</v>
      </c>
      <c r="E74" s="295">
        <v>115</v>
      </c>
      <c r="F74" s="409">
        <v>0.1233906</v>
      </c>
      <c r="G74" s="295">
        <v>1574</v>
      </c>
      <c r="H74" s="54">
        <v>13.686959999999999</v>
      </c>
      <c r="I74" s="295">
        <v>71</v>
      </c>
      <c r="J74" s="409">
        <v>7.6180300000000006E-2</v>
      </c>
      <c r="K74" s="295">
        <v>552</v>
      </c>
      <c r="L74" s="80">
        <v>7.774647887323944</v>
      </c>
      <c r="M74" s="295">
        <v>744</v>
      </c>
      <c r="N74" s="409">
        <v>0.79828330000000003</v>
      </c>
      <c r="O74" s="295">
        <v>16487</v>
      </c>
      <c r="P74" s="54">
        <v>22.159949999999998</v>
      </c>
      <c r="Q74" s="295">
        <v>5</v>
      </c>
      <c r="R74" s="295">
        <v>36</v>
      </c>
      <c r="S74" s="517" t="s">
        <v>492</v>
      </c>
      <c r="T74" s="295">
        <v>8</v>
      </c>
      <c r="U74" s="295">
        <v>238</v>
      </c>
      <c r="V74" s="517" t="s">
        <v>492</v>
      </c>
      <c r="W74" s="295">
        <v>50</v>
      </c>
      <c r="X74" s="295">
        <v>613</v>
      </c>
      <c r="Y74" s="295">
        <v>606</v>
      </c>
      <c r="Z74" s="295">
        <v>13018</v>
      </c>
      <c r="AA74" s="295">
        <v>52</v>
      </c>
      <c r="AB74" s="295">
        <v>851</v>
      </c>
      <c r="AC74" s="295">
        <v>565</v>
      </c>
      <c r="AD74" s="341">
        <v>0.60622319999999996</v>
      </c>
      <c r="AE74" s="295">
        <v>9800</v>
      </c>
      <c r="AF74" s="295">
        <v>365</v>
      </c>
      <c r="AG74" s="341">
        <v>0.3916309</v>
      </c>
      <c r="AH74" s="295">
        <v>8813</v>
      </c>
      <c r="AI74" s="295">
        <v>2</v>
      </c>
      <c r="AJ74" s="295">
        <v>0</v>
      </c>
      <c r="AK74" s="295">
        <v>932</v>
      </c>
      <c r="AL74" s="54">
        <v>19.965720000000001</v>
      </c>
      <c r="AM74" s="295">
        <v>18613</v>
      </c>
      <c r="AN74" s="54">
        <v>19.971029999999999</v>
      </c>
      <c r="AO74" s="54">
        <v>130.38605143149357</v>
      </c>
      <c r="AP74" s="340">
        <v>9</v>
      </c>
      <c r="AQ74" s="340">
        <v>796</v>
      </c>
      <c r="AR74" s="385">
        <v>0</v>
      </c>
    </row>
    <row r="75" spans="1:44" ht="14" x14ac:dyDescent="0.2">
      <c r="A75" s="13"/>
      <c r="B75" s="248" t="s">
        <v>143</v>
      </c>
      <c r="C75" s="53" t="s">
        <v>142</v>
      </c>
      <c r="D75" s="53" t="s">
        <v>2</v>
      </c>
      <c r="E75" s="295">
        <v>152</v>
      </c>
      <c r="F75" s="409">
        <v>0.2393701</v>
      </c>
      <c r="G75" s="295">
        <v>2633</v>
      </c>
      <c r="H75" s="54">
        <v>17.322369999999999</v>
      </c>
      <c r="I75" s="295">
        <v>23</v>
      </c>
      <c r="J75" s="409">
        <v>3.6220500000000003E-2</v>
      </c>
      <c r="K75" s="295">
        <v>117</v>
      </c>
      <c r="L75" s="80">
        <v>5.0869565217391308</v>
      </c>
      <c r="M75" s="295">
        <v>460</v>
      </c>
      <c r="N75" s="409">
        <v>0.72440939999999998</v>
      </c>
      <c r="O75" s="295">
        <v>3691</v>
      </c>
      <c r="P75" s="54">
        <v>8.0239100000000008</v>
      </c>
      <c r="Q75" s="295">
        <v>15</v>
      </c>
      <c r="R75" s="295">
        <v>302</v>
      </c>
      <c r="S75" s="517" t="s">
        <v>492</v>
      </c>
      <c r="T75" s="295">
        <v>12</v>
      </c>
      <c r="U75" s="295">
        <v>332</v>
      </c>
      <c r="V75" s="517" t="s">
        <v>492</v>
      </c>
      <c r="W75" s="295">
        <v>40</v>
      </c>
      <c r="X75" s="295">
        <v>274</v>
      </c>
      <c r="Y75" s="295">
        <v>60</v>
      </c>
      <c r="Z75" s="295">
        <v>989</v>
      </c>
      <c r="AA75" s="295">
        <v>362</v>
      </c>
      <c r="AB75" s="295">
        <v>1416</v>
      </c>
      <c r="AC75" s="295">
        <v>564</v>
      </c>
      <c r="AD75" s="341">
        <v>0.88818900000000001</v>
      </c>
      <c r="AE75" s="295">
        <v>4054</v>
      </c>
      <c r="AF75" s="295">
        <v>71</v>
      </c>
      <c r="AG75" s="341">
        <v>0.11181099999999999</v>
      </c>
      <c r="AH75" s="295">
        <v>2387</v>
      </c>
      <c r="AI75" s="295">
        <v>0</v>
      </c>
      <c r="AJ75" s="295">
        <v>0</v>
      </c>
      <c r="AK75" s="295">
        <v>635</v>
      </c>
      <c r="AL75" s="54">
        <v>66.283919999999995</v>
      </c>
      <c r="AM75" s="295">
        <v>6441</v>
      </c>
      <c r="AN75" s="54">
        <v>10.14331</v>
      </c>
      <c r="AO75" s="54">
        <v>93.557992592054617</v>
      </c>
      <c r="AP75" s="340">
        <v>42</v>
      </c>
      <c r="AQ75" s="340">
        <v>3087</v>
      </c>
      <c r="AR75" s="385">
        <v>0</v>
      </c>
    </row>
    <row r="76" spans="1:44" ht="14" x14ac:dyDescent="0.2">
      <c r="A76" s="13"/>
      <c r="B76" s="248" t="s">
        <v>144</v>
      </c>
      <c r="C76" s="53" t="s">
        <v>145</v>
      </c>
      <c r="D76" s="53" t="s">
        <v>2</v>
      </c>
      <c r="E76" s="295">
        <v>15</v>
      </c>
      <c r="F76" s="409">
        <v>0.27777780000000002</v>
      </c>
      <c r="G76" s="295">
        <v>125</v>
      </c>
      <c r="H76" s="54">
        <v>8.3333300000000001</v>
      </c>
      <c r="I76" s="295">
        <v>0</v>
      </c>
      <c r="J76" s="409">
        <v>0</v>
      </c>
      <c r="K76" s="295">
        <v>0</v>
      </c>
      <c r="L76" s="80">
        <v>0</v>
      </c>
      <c r="M76" s="295">
        <v>39</v>
      </c>
      <c r="N76" s="409">
        <v>0.72222220000000004</v>
      </c>
      <c r="O76" s="295">
        <v>762</v>
      </c>
      <c r="P76" s="54">
        <v>19.538460000000001</v>
      </c>
      <c r="Q76" s="295">
        <v>8</v>
      </c>
      <c r="R76" s="295">
        <v>119</v>
      </c>
      <c r="S76" s="517" t="s">
        <v>493</v>
      </c>
      <c r="T76" s="295">
        <v>0</v>
      </c>
      <c r="U76" s="295">
        <v>0</v>
      </c>
      <c r="V76" s="517" t="s">
        <v>492</v>
      </c>
      <c r="W76" s="295">
        <v>0</v>
      </c>
      <c r="X76" s="295">
        <v>0</v>
      </c>
      <c r="Y76" s="295">
        <v>0</v>
      </c>
      <c r="Z76" s="295">
        <v>0</v>
      </c>
      <c r="AA76" s="295">
        <v>0</v>
      </c>
      <c r="AB76" s="295">
        <v>0</v>
      </c>
      <c r="AC76" s="295">
        <v>39</v>
      </c>
      <c r="AD76" s="341">
        <v>0.72222220000000004</v>
      </c>
      <c r="AE76" s="295">
        <v>659</v>
      </c>
      <c r="AF76" s="295">
        <v>15</v>
      </c>
      <c r="AG76" s="341">
        <v>0.27777780000000002</v>
      </c>
      <c r="AH76" s="295">
        <v>228</v>
      </c>
      <c r="AI76" s="295" t="s">
        <v>22</v>
      </c>
      <c r="AJ76" s="295" t="s">
        <v>22</v>
      </c>
      <c r="AK76" s="295">
        <v>54</v>
      </c>
      <c r="AL76" s="54">
        <v>4.4153700000000002</v>
      </c>
      <c r="AM76" s="295">
        <v>887</v>
      </c>
      <c r="AN76" s="54">
        <v>16.425930000000001</v>
      </c>
      <c r="AO76" s="54">
        <v>13.861324248722477</v>
      </c>
      <c r="AP76" s="340" t="s">
        <v>22</v>
      </c>
      <c r="AQ76" s="340" t="s">
        <v>22</v>
      </c>
      <c r="AR76" s="385" t="s">
        <v>22</v>
      </c>
    </row>
    <row r="77" spans="1:44" ht="14" x14ac:dyDescent="0.2">
      <c r="A77" s="13"/>
      <c r="B77" s="248" t="s">
        <v>147</v>
      </c>
      <c r="C77" s="53" t="s">
        <v>146</v>
      </c>
      <c r="D77" s="53" t="s">
        <v>5</v>
      </c>
      <c r="E77" s="295">
        <v>594</v>
      </c>
      <c r="F77" s="409">
        <v>0.3745271</v>
      </c>
      <c r="G77" s="295">
        <v>5732</v>
      </c>
      <c r="H77" s="54">
        <v>9.6498299999999997</v>
      </c>
      <c r="I77" s="295">
        <v>96</v>
      </c>
      <c r="J77" s="409">
        <v>6.0529600000000003E-2</v>
      </c>
      <c r="K77" s="295">
        <v>1974</v>
      </c>
      <c r="L77" s="80">
        <v>20.5625</v>
      </c>
      <c r="M77" s="295">
        <v>857</v>
      </c>
      <c r="N77" s="409">
        <v>0.54035310000000003</v>
      </c>
      <c r="O77" s="295">
        <v>43645</v>
      </c>
      <c r="P77" s="54">
        <v>50.92765</v>
      </c>
      <c r="Q77" s="295">
        <v>128</v>
      </c>
      <c r="R77" s="295">
        <v>430</v>
      </c>
      <c r="S77" s="517" t="s">
        <v>492</v>
      </c>
      <c r="T77" s="295">
        <v>109</v>
      </c>
      <c r="U77" s="295">
        <v>163</v>
      </c>
      <c r="V77" s="517" t="s">
        <v>492</v>
      </c>
      <c r="W77" s="295">
        <v>0</v>
      </c>
      <c r="X77" s="295">
        <v>0</v>
      </c>
      <c r="Y77" s="295">
        <v>0</v>
      </c>
      <c r="Z77" s="295">
        <v>0</v>
      </c>
      <c r="AA77" s="295">
        <v>4</v>
      </c>
      <c r="AB77" s="295">
        <v>63</v>
      </c>
      <c r="AC77" s="295">
        <v>1334</v>
      </c>
      <c r="AD77" s="341">
        <v>0.84110969999999996</v>
      </c>
      <c r="AE77" s="295">
        <v>23378</v>
      </c>
      <c r="AF77" s="295">
        <v>213</v>
      </c>
      <c r="AG77" s="341">
        <v>0.13430010000000001</v>
      </c>
      <c r="AH77" s="295">
        <v>27973</v>
      </c>
      <c r="AI77" s="295">
        <v>39</v>
      </c>
      <c r="AJ77" s="295">
        <v>567</v>
      </c>
      <c r="AK77" s="295">
        <v>1586</v>
      </c>
      <c r="AL77" s="54">
        <v>36.969700000000003</v>
      </c>
      <c r="AM77" s="295">
        <v>51918</v>
      </c>
      <c r="AN77" s="54">
        <v>32.73518</v>
      </c>
      <c r="AO77" s="54">
        <v>218.27859341102871</v>
      </c>
      <c r="AP77" s="340">
        <v>172</v>
      </c>
      <c r="AQ77" s="340">
        <v>42543</v>
      </c>
      <c r="AR77" s="385">
        <v>1141</v>
      </c>
    </row>
    <row r="78" spans="1:44" ht="14" x14ac:dyDescent="0.2">
      <c r="A78" s="13"/>
      <c r="B78" s="248" t="s">
        <v>149</v>
      </c>
      <c r="C78" s="53" t="s">
        <v>148</v>
      </c>
      <c r="D78" s="53" t="s">
        <v>2</v>
      </c>
      <c r="E78" s="295">
        <v>3</v>
      </c>
      <c r="F78" s="409">
        <v>0.05</v>
      </c>
      <c r="G78" s="295">
        <v>304</v>
      </c>
      <c r="H78" s="54">
        <v>101.33333</v>
      </c>
      <c r="I78" s="295">
        <v>11</v>
      </c>
      <c r="J78" s="409">
        <v>0.1833333</v>
      </c>
      <c r="K78" s="295">
        <v>99</v>
      </c>
      <c r="L78" s="80">
        <v>9</v>
      </c>
      <c r="M78" s="295">
        <v>46</v>
      </c>
      <c r="N78" s="409">
        <v>0.76666670000000003</v>
      </c>
      <c r="O78" s="295">
        <v>616</v>
      </c>
      <c r="P78" s="54">
        <v>13.391299999999999</v>
      </c>
      <c r="Q78" s="295">
        <v>0</v>
      </c>
      <c r="R78" s="295">
        <v>0</v>
      </c>
      <c r="S78" s="517" t="s">
        <v>493</v>
      </c>
      <c r="T78" s="295">
        <v>0</v>
      </c>
      <c r="U78" s="295">
        <v>0</v>
      </c>
      <c r="V78" s="517" t="s">
        <v>492</v>
      </c>
      <c r="W78" s="295">
        <v>3</v>
      </c>
      <c r="X78" s="295">
        <v>44</v>
      </c>
      <c r="Y78" s="295">
        <v>44</v>
      </c>
      <c r="Z78" s="295">
        <v>602</v>
      </c>
      <c r="AA78" s="295">
        <v>12</v>
      </c>
      <c r="AB78" s="295">
        <v>228</v>
      </c>
      <c r="AC78" s="295">
        <v>47</v>
      </c>
      <c r="AD78" s="341">
        <v>0.78333330000000001</v>
      </c>
      <c r="AE78" s="295">
        <v>915</v>
      </c>
      <c r="AF78" s="295">
        <v>13</v>
      </c>
      <c r="AG78" s="341">
        <v>0.21666669999999999</v>
      </c>
      <c r="AH78" s="295">
        <v>104</v>
      </c>
      <c r="AI78" s="295">
        <v>0</v>
      </c>
      <c r="AJ78" s="295">
        <v>0</v>
      </c>
      <c r="AK78" s="295">
        <v>60</v>
      </c>
      <c r="AL78" s="54">
        <v>8.5714299999999994</v>
      </c>
      <c r="AM78" s="295">
        <v>1019</v>
      </c>
      <c r="AN78" s="54">
        <v>16.983329999999999</v>
      </c>
      <c r="AO78" s="54">
        <v>28.489948835518771</v>
      </c>
      <c r="AP78" s="340">
        <v>17</v>
      </c>
      <c r="AQ78" s="340">
        <v>291</v>
      </c>
      <c r="AR78" s="385">
        <v>0</v>
      </c>
    </row>
    <row r="79" spans="1:44" ht="14" x14ac:dyDescent="0.2">
      <c r="A79" s="13"/>
      <c r="B79" s="248" t="s">
        <v>151</v>
      </c>
      <c r="C79" s="53" t="s">
        <v>150</v>
      </c>
      <c r="D79" s="53" t="s">
        <v>2</v>
      </c>
      <c r="E79" s="295">
        <v>146</v>
      </c>
      <c r="F79" s="409">
        <v>0.1867008</v>
      </c>
      <c r="G79" s="295">
        <v>792</v>
      </c>
      <c r="H79" s="54">
        <v>5.4246600000000003</v>
      </c>
      <c r="I79" s="295">
        <v>35</v>
      </c>
      <c r="J79" s="409">
        <v>4.4756999999999998E-2</v>
      </c>
      <c r="K79" s="295">
        <v>1319</v>
      </c>
      <c r="L79" s="80">
        <v>37.685714285714283</v>
      </c>
      <c r="M79" s="295">
        <v>485</v>
      </c>
      <c r="N79" s="409">
        <v>0.62020459999999999</v>
      </c>
      <c r="O79" s="295">
        <v>11846</v>
      </c>
      <c r="P79" s="54">
        <v>24.42474</v>
      </c>
      <c r="Q79" s="295">
        <v>120</v>
      </c>
      <c r="R79" s="295">
        <v>380</v>
      </c>
      <c r="S79" s="517" t="s">
        <v>492</v>
      </c>
      <c r="T79" s="295">
        <v>0</v>
      </c>
      <c r="U79" s="295">
        <v>0</v>
      </c>
      <c r="V79" s="517" t="s">
        <v>492</v>
      </c>
      <c r="W79" s="295">
        <v>0</v>
      </c>
      <c r="X79" s="295">
        <v>0</v>
      </c>
      <c r="Y79" s="295">
        <v>34</v>
      </c>
      <c r="Z79" s="295">
        <v>512</v>
      </c>
      <c r="AA79" s="295">
        <v>0</v>
      </c>
      <c r="AB79" s="295">
        <v>0</v>
      </c>
      <c r="AC79" s="295">
        <v>509</v>
      </c>
      <c r="AD79" s="341">
        <v>0.65089509999999995</v>
      </c>
      <c r="AE79" s="295">
        <v>9748</v>
      </c>
      <c r="AF79" s="295">
        <v>157</v>
      </c>
      <c r="AG79" s="341">
        <v>0.20076730000000001</v>
      </c>
      <c r="AH79" s="295">
        <v>4209</v>
      </c>
      <c r="AI79" s="295">
        <v>116</v>
      </c>
      <c r="AJ79" s="295" t="s">
        <v>22</v>
      </c>
      <c r="AK79" s="295">
        <v>782</v>
      </c>
      <c r="AL79" s="54">
        <v>22.594629999999999</v>
      </c>
      <c r="AM79" s="295">
        <v>13957</v>
      </c>
      <c r="AN79" s="54">
        <v>17.847829999999998</v>
      </c>
      <c r="AO79" s="54">
        <v>79.001737732570319</v>
      </c>
      <c r="AP79" s="340">
        <v>35</v>
      </c>
      <c r="AQ79" s="340">
        <v>902</v>
      </c>
      <c r="AR79" s="385">
        <v>8593</v>
      </c>
    </row>
    <row r="80" spans="1:44" ht="14" x14ac:dyDescent="0.2">
      <c r="A80" s="13"/>
      <c r="B80" s="248" t="s">
        <v>153</v>
      </c>
      <c r="C80" s="53" t="s">
        <v>152</v>
      </c>
      <c r="D80" s="53" t="s">
        <v>35</v>
      </c>
      <c r="E80" s="295">
        <v>62</v>
      </c>
      <c r="F80" s="409">
        <v>0.1082024</v>
      </c>
      <c r="G80" s="295">
        <v>1226</v>
      </c>
      <c r="H80" s="54">
        <v>19.774190000000001</v>
      </c>
      <c r="I80" s="295">
        <v>13</v>
      </c>
      <c r="J80" s="409">
        <v>2.2687599999999999E-2</v>
      </c>
      <c r="K80" s="295">
        <v>102</v>
      </c>
      <c r="L80" s="80">
        <v>7.8461538461538458</v>
      </c>
      <c r="M80" s="295">
        <v>493</v>
      </c>
      <c r="N80" s="409">
        <v>0.86038389999999998</v>
      </c>
      <c r="O80" s="295">
        <v>12418</v>
      </c>
      <c r="P80" s="54">
        <v>25.188639999999999</v>
      </c>
      <c r="Q80" s="295">
        <v>3</v>
      </c>
      <c r="R80" s="295">
        <v>31</v>
      </c>
      <c r="S80" s="517" t="s">
        <v>493</v>
      </c>
      <c r="T80" s="295">
        <v>3</v>
      </c>
      <c r="U80" s="295">
        <v>39</v>
      </c>
      <c r="V80" s="517" t="s">
        <v>492</v>
      </c>
      <c r="W80" s="295">
        <v>0</v>
      </c>
      <c r="X80" s="295">
        <v>0</v>
      </c>
      <c r="Y80" s="295">
        <v>286</v>
      </c>
      <c r="Z80" s="295">
        <v>4527</v>
      </c>
      <c r="AA80" s="295">
        <v>8</v>
      </c>
      <c r="AB80" s="295">
        <v>95</v>
      </c>
      <c r="AC80" s="295">
        <v>316</v>
      </c>
      <c r="AD80" s="341">
        <v>0.55148339999999996</v>
      </c>
      <c r="AE80" s="295">
        <v>8264</v>
      </c>
      <c r="AF80" s="295">
        <v>252</v>
      </c>
      <c r="AG80" s="341">
        <v>0.43979059999999998</v>
      </c>
      <c r="AH80" s="295">
        <v>5482</v>
      </c>
      <c r="AI80" s="295">
        <v>5</v>
      </c>
      <c r="AJ80" s="295">
        <v>30</v>
      </c>
      <c r="AK80" s="295">
        <v>573</v>
      </c>
      <c r="AL80" s="54">
        <v>53.551400000000001</v>
      </c>
      <c r="AM80" s="295">
        <v>13776</v>
      </c>
      <c r="AN80" s="54">
        <v>24.041879999999999</v>
      </c>
      <c r="AO80" s="54">
        <v>954.016620498615</v>
      </c>
      <c r="AP80" s="340">
        <v>41</v>
      </c>
      <c r="AQ80" s="340">
        <v>1097</v>
      </c>
      <c r="AR80" s="385">
        <v>49</v>
      </c>
    </row>
    <row r="81" spans="1:44" ht="14" x14ac:dyDescent="0.2">
      <c r="A81" s="13"/>
      <c r="B81" s="248" t="s">
        <v>155</v>
      </c>
      <c r="C81" s="53" t="s">
        <v>154</v>
      </c>
      <c r="D81" s="53" t="s">
        <v>2</v>
      </c>
      <c r="E81" s="295">
        <v>137</v>
      </c>
      <c r="F81" s="409">
        <v>0.29782609999999998</v>
      </c>
      <c r="G81" s="295">
        <v>2273</v>
      </c>
      <c r="H81" s="54">
        <v>16.591239999999999</v>
      </c>
      <c r="I81" s="295">
        <v>9</v>
      </c>
      <c r="J81" s="409">
        <v>1.9565200000000001E-2</v>
      </c>
      <c r="K81" s="295">
        <v>333</v>
      </c>
      <c r="L81" s="80">
        <v>37</v>
      </c>
      <c r="M81" s="295">
        <v>283</v>
      </c>
      <c r="N81" s="409">
        <v>0.61521740000000003</v>
      </c>
      <c r="O81" s="295">
        <v>17873</v>
      </c>
      <c r="P81" s="54">
        <v>63.155479999999997</v>
      </c>
      <c r="Q81" s="295">
        <v>16</v>
      </c>
      <c r="R81" s="295">
        <v>14</v>
      </c>
      <c r="S81" s="517" t="s">
        <v>492</v>
      </c>
      <c r="T81" s="295">
        <v>8</v>
      </c>
      <c r="U81" s="295">
        <v>10</v>
      </c>
      <c r="V81" s="517" t="s">
        <v>492</v>
      </c>
      <c r="W81" s="295">
        <v>30</v>
      </c>
      <c r="X81" s="295">
        <v>110</v>
      </c>
      <c r="Y81" s="295">
        <v>112</v>
      </c>
      <c r="Z81" s="295">
        <v>10967</v>
      </c>
      <c r="AA81" s="295">
        <v>8</v>
      </c>
      <c r="AB81" s="295">
        <v>206</v>
      </c>
      <c r="AC81" s="295">
        <v>393</v>
      </c>
      <c r="AD81" s="341">
        <v>0.85434779999999999</v>
      </c>
      <c r="AE81" s="295">
        <v>17806</v>
      </c>
      <c r="AF81" s="295">
        <v>36</v>
      </c>
      <c r="AG81" s="341">
        <v>7.8260899999999994E-2</v>
      </c>
      <c r="AH81" s="295">
        <v>2673</v>
      </c>
      <c r="AI81" s="295">
        <v>31</v>
      </c>
      <c r="AJ81" s="295">
        <v>9556</v>
      </c>
      <c r="AK81" s="295">
        <v>460</v>
      </c>
      <c r="AL81" s="54">
        <v>32.600990000000003</v>
      </c>
      <c r="AM81" s="295">
        <v>30035</v>
      </c>
      <c r="AN81" s="54">
        <v>65.293480000000002</v>
      </c>
      <c r="AO81" s="54">
        <v>468.33094243123554</v>
      </c>
      <c r="AP81" s="340">
        <v>31</v>
      </c>
      <c r="AQ81" s="340">
        <v>9556</v>
      </c>
      <c r="AR81" s="385">
        <v>0</v>
      </c>
    </row>
    <row r="82" spans="1:44" ht="14" x14ac:dyDescent="0.2">
      <c r="A82" s="13"/>
      <c r="B82" s="248" t="s">
        <v>157</v>
      </c>
      <c r="C82" s="53" t="s">
        <v>156</v>
      </c>
      <c r="D82" s="53" t="s">
        <v>2</v>
      </c>
      <c r="E82" s="295">
        <v>130</v>
      </c>
      <c r="F82" s="409">
        <v>0.36011080000000001</v>
      </c>
      <c r="G82" s="295">
        <v>7656</v>
      </c>
      <c r="H82" s="54">
        <v>58.892310000000002</v>
      </c>
      <c r="I82" s="295">
        <v>25</v>
      </c>
      <c r="J82" s="409">
        <v>6.9252099999999997E-2</v>
      </c>
      <c r="K82" s="295">
        <v>245</v>
      </c>
      <c r="L82" s="80">
        <v>9.8000000000000007</v>
      </c>
      <c r="M82" s="295">
        <v>199</v>
      </c>
      <c r="N82" s="409">
        <v>0.55124649999999997</v>
      </c>
      <c r="O82" s="295">
        <v>6154</v>
      </c>
      <c r="P82" s="54">
        <v>30.924620000000001</v>
      </c>
      <c r="Q82" s="295">
        <v>1</v>
      </c>
      <c r="R82" s="295">
        <v>112</v>
      </c>
      <c r="S82" s="517" t="s">
        <v>492</v>
      </c>
      <c r="T82" s="295">
        <v>0</v>
      </c>
      <c r="U82" s="295">
        <v>0</v>
      </c>
      <c r="V82" s="517" t="s">
        <v>492</v>
      </c>
      <c r="W82" s="295">
        <v>0</v>
      </c>
      <c r="X82" s="295">
        <v>0</v>
      </c>
      <c r="Y82" s="295">
        <v>157</v>
      </c>
      <c r="Z82" s="295">
        <v>3123</v>
      </c>
      <c r="AA82" s="295">
        <v>53</v>
      </c>
      <c r="AB82" s="295">
        <v>1109</v>
      </c>
      <c r="AC82" s="295">
        <v>320</v>
      </c>
      <c r="AD82" s="341">
        <v>0.88642659999999995</v>
      </c>
      <c r="AE82" s="295">
        <v>12146</v>
      </c>
      <c r="AF82" s="295">
        <v>34</v>
      </c>
      <c r="AG82" s="341">
        <v>9.4182799999999997E-2</v>
      </c>
      <c r="AH82" s="295">
        <v>1909</v>
      </c>
      <c r="AI82" s="295">
        <v>2943</v>
      </c>
      <c r="AJ82" s="295">
        <v>75464</v>
      </c>
      <c r="AK82" s="295">
        <v>361</v>
      </c>
      <c r="AL82" s="54">
        <v>19.87885</v>
      </c>
      <c r="AM82" s="295">
        <v>14125</v>
      </c>
      <c r="AN82" s="54">
        <v>39.127420000000001</v>
      </c>
      <c r="AO82" s="54">
        <v>400.30040242589126</v>
      </c>
      <c r="AP82" s="340">
        <v>2774</v>
      </c>
      <c r="AQ82" s="340">
        <v>464576</v>
      </c>
      <c r="AR82" s="385">
        <v>135314</v>
      </c>
    </row>
    <row r="83" spans="1:44" ht="14" x14ac:dyDescent="0.2">
      <c r="A83" s="13"/>
      <c r="B83" s="248" t="s">
        <v>159</v>
      </c>
      <c r="C83" s="53" t="s">
        <v>158</v>
      </c>
      <c r="D83" s="53" t="s">
        <v>2</v>
      </c>
      <c r="E83" s="295">
        <v>125</v>
      </c>
      <c r="F83" s="409">
        <v>0.13873469999999999</v>
      </c>
      <c r="G83" s="295">
        <v>5783</v>
      </c>
      <c r="H83" s="54">
        <v>46.264000000000003</v>
      </c>
      <c r="I83" s="295">
        <v>60</v>
      </c>
      <c r="J83" s="409">
        <v>6.6592700000000005E-2</v>
      </c>
      <c r="K83" s="295">
        <v>773</v>
      </c>
      <c r="L83" s="80">
        <v>12.883333333333333</v>
      </c>
      <c r="M83" s="295">
        <v>716</v>
      </c>
      <c r="N83" s="409">
        <v>0.79467259999999995</v>
      </c>
      <c r="O83" s="295">
        <v>19675</v>
      </c>
      <c r="P83" s="54">
        <v>27.479050000000001</v>
      </c>
      <c r="Q83" s="295">
        <v>32</v>
      </c>
      <c r="R83" s="295">
        <v>62</v>
      </c>
      <c r="S83" s="517" t="s">
        <v>492</v>
      </c>
      <c r="T83" s="295">
        <v>20</v>
      </c>
      <c r="U83" s="295">
        <v>20</v>
      </c>
      <c r="V83" s="517" t="s">
        <v>492</v>
      </c>
      <c r="W83" s="295">
        <v>0</v>
      </c>
      <c r="X83" s="295">
        <v>0</v>
      </c>
      <c r="Y83" s="295">
        <v>707</v>
      </c>
      <c r="Z83" s="295">
        <v>19265</v>
      </c>
      <c r="AA83" s="295">
        <v>42</v>
      </c>
      <c r="AB83" s="295">
        <v>564</v>
      </c>
      <c r="AC83" s="295">
        <v>862</v>
      </c>
      <c r="AD83" s="341">
        <v>0.95671479999999998</v>
      </c>
      <c r="AE83" s="295">
        <v>20925</v>
      </c>
      <c r="AF83" s="295">
        <v>39</v>
      </c>
      <c r="AG83" s="341">
        <v>4.3285200000000003E-2</v>
      </c>
      <c r="AH83" s="295">
        <v>5306</v>
      </c>
      <c r="AI83" s="295">
        <v>7</v>
      </c>
      <c r="AJ83" s="295">
        <v>70</v>
      </c>
      <c r="AK83" s="295">
        <v>901</v>
      </c>
      <c r="AL83" s="54">
        <v>16.713039999999999</v>
      </c>
      <c r="AM83" s="295">
        <v>26231</v>
      </c>
      <c r="AN83" s="54">
        <v>29.113209999999999</v>
      </c>
      <c r="AO83" s="54">
        <v>111.33464909488339</v>
      </c>
      <c r="AP83" s="340">
        <v>10</v>
      </c>
      <c r="AQ83" s="340">
        <v>278</v>
      </c>
      <c r="AR83" s="385">
        <v>0</v>
      </c>
    </row>
    <row r="84" spans="1:44" ht="14" x14ac:dyDescent="0.2">
      <c r="A84" s="13"/>
      <c r="B84" s="248" t="s">
        <v>161</v>
      </c>
      <c r="C84" s="53" t="s">
        <v>160</v>
      </c>
      <c r="D84" s="53" t="s">
        <v>2</v>
      </c>
      <c r="E84" s="295">
        <v>906</v>
      </c>
      <c r="F84" s="409">
        <v>9.1784000000000004E-2</v>
      </c>
      <c r="G84" s="295">
        <v>17594</v>
      </c>
      <c r="H84" s="54">
        <v>19.419429999999998</v>
      </c>
      <c r="I84" s="295">
        <v>457</v>
      </c>
      <c r="J84" s="409">
        <v>4.6297199999999997E-2</v>
      </c>
      <c r="K84" s="295">
        <v>13471</v>
      </c>
      <c r="L84" s="80">
        <v>29.477024070021884</v>
      </c>
      <c r="M84" s="295">
        <v>8427</v>
      </c>
      <c r="N84" s="409">
        <v>0.8537129</v>
      </c>
      <c r="O84" s="295">
        <v>326986</v>
      </c>
      <c r="P84" s="54">
        <v>38.80218</v>
      </c>
      <c r="Q84" s="295">
        <v>27</v>
      </c>
      <c r="R84" s="295">
        <v>237</v>
      </c>
      <c r="S84" s="517" t="s">
        <v>492</v>
      </c>
      <c r="T84" s="295">
        <v>70</v>
      </c>
      <c r="U84" s="295">
        <v>969</v>
      </c>
      <c r="V84" s="517" t="s">
        <v>492</v>
      </c>
      <c r="W84" s="295">
        <v>0</v>
      </c>
      <c r="X84" s="295">
        <v>0</v>
      </c>
      <c r="Y84" s="295">
        <v>6438</v>
      </c>
      <c r="Z84" s="295">
        <v>254326</v>
      </c>
      <c r="AA84" s="295">
        <v>1000</v>
      </c>
      <c r="AB84" s="295">
        <v>27548</v>
      </c>
      <c r="AC84" s="295">
        <v>9718</v>
      </c>
      <c r="AD84" s="341">
        <v>0.98450009999999999</v>
      </c>
      <c r="AE84" s="295">
        <v>354609</v>
      </c>
      <c r="AF84" s="295">
        <v>72</v>
      </c>
      <c r="AG84" s="341">
        <v>7.2941000000000004E-3</v>
      </c>
      <c r="AH84" s="295">
        <v>3442</v>
      </c>
      <c r="AI84" s="295">
        <v>0</v>
      </c>
      <c r="AJ84" s="295">
        <v>0</v>
      </c>
      <c r="AK84" s="295">
        <v>9871</v>
      </c>
      <c r="AL84" s="54">
        <v>34.695959999999999</v>
      </c>
      <c r="AM84" s="295">
        <v>359004</v>
      </c>
      <c r="AN84" s="54">
        <v>36.369570000000003</v>
      </c>
      <c r="AO84" s="54">
        <v>330.78871497848053</v>
      </c>
      <c r="AP84" s="340">
        <v>48</v>
      </c>
      <c r="AQ84" s="340">
        <v>18207</v>
      </c>
      <c r="AR84" s="385">
        <v>0</v>
      </c>
    </row>
    <row r="85" spans="1:44" ht="14" x14ac:dyDescent="0.2">
      <c r="A85" s="13"/>
      <c r="B85" s="248" t="s">
        <v>163</v>
      </c>
      <c r="C85" s="53" t="s">
        <v>162</v>
      </c>
      <c r="D85" s="53" t="s">
        <v>2</v>
      </c>
      <c r="E85" s="295">
        <v>67</v>
      </c>
      <c r="F85" s="409">
        <v>0.34183669999999999</v>
      </c>
      <c r="G85" s="295">
        <v>529</v>
      </c>
      <c r="H85" s="54">
        <v>7.8955200000000003</v>
      </c>
      <c r="I85" s="295">
        <v>50</v>
      </c>
      <c r="J85" s="409">
        <v>0.255102</v>
      </c>
      <c r="K85" s="295">
        <v>376</v>
      </c>
      <c r="L85" s="80">
        <v>7.52</v>
      </c>
      <c r="M85" s="295">
        <v>79</v>
      </c>
      <c r="N85" s="409">
        <v>0.40306120000000001</v>
      </c>
      <c r="O85" s="295">
        <v>1091</v>
      </c>
      <c r="P85" s="54">
        <v>13.810129999999999</v>
      </c>
      <c r="Q85" s="295">
        <v>8</v>
      </c>
      <c r="R85" s="295">
        <v>12</v>
      </c>
      <c r="S85" s="517" t="s">
        <v>492</v>
      </c>
      <c r="T85" s="295">
        <v>8</v>
      </c>
      <c r="U85" s="295">
        <v>12</v>
      </c>
      <c r="V85" s="517" t="s">
        <v>492</v>
      </c>
      <c r="W85" s="295">
        <v>11</v>
      </c>
      <c r="X85" s="295">
        <v>58</v>
      </c>
      <c r="Y85" s="295">
        <v>79</v>
      </c>
      <c r="Z85" s="295">
        <v>836</v>
      </c>
      <c r="AA85" s="295">
        <v>8</v>
      </c>
      <c r="AB85" s="295">
        <v>64</v>
      </c>
      <c r="AC85" s="295">
        <v>182</v>
      </c>
      <c r="AD85" s="341">
        <v>0.92857140000000005</v>
      </c>
      <c r="AE85" s="295">
        <v>1730</v>
      </c>
      <c r="AF85" s="295">
        <v>14</v>
      </c>
      <c r="AG85" s="341">
        <v>7.1428599999999995E-2</v>
      </c>
      <c r="AH85" s="295">
        <v>266</v>
      </c>
      <c r="AI85" s="295">
        <v>81</v>
      </c>
      <c r="AJ85" s="295">
        <v>953</v>
      </c>
      <c r="AK85" s="295">
        <v>196</v>
      </c>
      <c r="AL85" s="54">
        <v>23.058820000000001</v>
      </c>
      <c r="AM85" s="295">
        <v>1996</v>
      </c>
      <c r="AN85" s="54">
        <v>10.183669999999999</v>
      </c>
      <c r="AO85" s="54">
        <v>100.44788888329727</v>
      </c>
      <c r="AP85" s="340">
        <v>23</v>
      </c>
      <c r="AQ85" s="340">
        <v>55314</v>
      </c>
      <c r="AR85" s="385">
        <v>0</v>
      </c>
    </row>
    <row r="86" spans="1:44" ht="14" x14ac:dyDescent="0.2">
      <c r="A86" s="13"/>
      <c r="B86" s="248" t="s">
        <v>165</v>
      </c>
      <c r="C86" s="53" t="s">
        <v>164</v>
      </c>
      <c r="D86" s="53" t="s">
        <v>2</v>
      </c>
      <c r="E86" s="295">
        <v>128</v>
      </c>
      <c r="F86" s="409">
        <v>0.1945289</v>
      </c>
      <c r="G86" s="295">
        <v>1964</v>
      </c>
      <c r="H86" s="54">
        <v>15.34375</v>
      </c>
      <c r="I86" s="295">
        <v>87</v>
      </c>
      <c r="J86" s="409">
        <v>0.1322188</v>
      </c>
      <c r="K86" s="295">
        <v>1914</v>
      </c>
      <c r="L86" s="80">
        <v>22</v>
      </c>
      <c r="M86" s="295">
        <v>442</v>
      </c>
      <c r="N86" s="409">
        <v>0.67173249999999995</v>
      </c>
      <c r="O86" s="295">
        <v>13561</v>
      </c>
      <c r="P86" s="54">
        <v>30.681000000000001</v>
      </c>
      <c r="Q86" s="295">
        <v>22</v>
      </c>
      <c r="R86" s="295">
        <v>137</v>
      </c>
      <c r="S86" s="517" t="s">
        <v>492</v>
      </c>
      <c r="T86" s="295">
        <v>8</v>
      </c>
      <c r="U86" s="295">
        <v>450</v>
      </c>
      <c r="V86" s="517" t="s">
        <v>492</v>
      </c>
      <c r="W86" s="295">
        <v>0</v>
      </c>
      <c r="X86" s="295">
        <v>0</v>
      </c>
      <c r="Y86" s="295">
        <v>314</v>
      </c>
      <c r="Z86" s="295">
        <v>5824</v>
      </c>
      <c r="AA86" s="295">
        <v>82</v>
      </c>
      <c r="AB86" s="295">
        <v>1704</v>
      </c>
      <c r="AC86" s="295">
        <v>456</v>
      </c>
      <c r="AD86" s="341">
        <v>0.69300910000000004</v>
      </c>
      <c r="AE86" s="295">
        <v>6484</v>
      </c>
      <c r="AF86" s="295">
        <v>201</v>
      </c>
      <c r="AG86" s="341">
        <v>0.3054711</v>
      </c>
      <c r="AH86" s="295">
        <v>10955</v>
      </c>
      <c r="AI86" s="295" t="s">
        <v>22</v>
      </c>
      <c r="AJ86" s="295" t="s">
        <v>22</v>
      </c>
      <c r="AK86" s="295">
        <v>658</v>
      </c>
      <c r="AL86" s="54">
        <v>18.561350000000001</v>
      </c>
      <c r="AM86" s="295">
        <v>17443</v>
      </c>
      <c r="AN86" s="54">
        <v>26.509119999999999</v>
      </c>
      <c r="AO86" s="54">
        <v>138.66872302029589</v>
      </c>
      <c r="AP86" s="340" t="s">
        <v>22</v>
      </c>
      <c r="AQ86" s="340" t="s">
        <v>22</v>
      </c>
      <c r="AR86" s="385" t="s">
        <v>22</v>
      </c>
    </row>
    <row r="87" spans="1:44" ht="15" thickBot="1" x14ac:dyDescent="0.25">
      <c r="A87" s="13"/>
      <c r="B87" s="249" t="s">
        <v>167</v>
      </c>
      <c r="C87" s="250" t="s">
        <v>166</v>
      </c>
      <c r="D87" s="250" t="s">
        <v>2</v>
      </c>
      <c r="E87" s="298">
        <v>85</v>
      </c>
      <c r="F87" s="410">
        <v>0.14285709999999999</v>
      </c>
      <c r="G87" s="298">
        <v>5807</v>
      </c>
      <c r="H87" s="387">
        <v>68.31765</v>
      </c>
      <c r="I87" s="298">
        <v>77</v>
      </c>
      <c r="J87" s="410">
        <v>0.12941179999999999</v>
      </c>
      <c r="K87" s="298">
        <v>2521</v>
      </c>
      <c r="L87" s="395">
        <v>32.740259740259738</v>
      </c>
      <c r="M87" s="298">
        <v>433</v>
      </c>
      <c r="N87" s="410">
        <v>0.72773109999999996</v>
      </c>
      <c r="O87" s="298">
        <v>9504</v>
      </c>
      <c r="P87" s="387">
        <v>21.949190000000002</v>
      </c>
      <c r="Q87" s="298">
        <v>61</v>
      </c>
      <c r="R87" s="298">
        <v>112</v>
      </c>
      <c r="S87" s="518" t="s">
        <v>492</v>
      </c>
      <c r="T87" s="298">
        <v>13</v>
      </c>
      <c r="U87" s="298">
        <v>100</v>
      </c>
      <c r="V87" s="518" t="s">
        <v>492</v>
      </c>
      <c r="W87" s="298">
        <v>11</v>
      </c>
      <c r="X87" s="298">
        <v>418</v>
      </c>
      <c r="Y87" s="298">
        <v>373</v>
      </c>
      <c r="Z87" s="298">
        <v>7972</v>
      </c>
      <c r="AA87" s="298">
        <v>161</v>
      </c>
      <c r="AB87" s="298">
        <v>7409</v>
      </c>
      <c r="AC87" s="298">
        <v>553</v>
      </c>
      <c r="AD87" s="345">
        <v>0.92941180000000001</v>
      </c>
      <c r="AE87" s="298">
        <v>16736</v>
      </c>
      <c r="AF87" s="298">
        <v>42</v>
      </c>
      <c r="AG87" s="345">
        <v>7.0588200000000004E-2</v>
      </c>
      <c r="AH87" s="298">
        <v>1096</v>
      </c>
      <c r="AI87" s="298">
        <v>1</v>
      </c>
      <c r="AJ87" s="298">
        <v>4</v>
      </c>
      <c r="AK87" s="298">
        <v>595</v>
      </c>
      <c r="AL87" s="387">
        <v>19.119540000000001</v>
      </c>
      <c r="AM87" s="298">
        <v>17832</v>
      </c>
      <c r="AN87" s="387">
        <v>29.969750000000001</v>
      </c>
      <c r="AO87" s="387">
        <v>215.41174907285486</v>
      </c>
      <c r="AP87" s="344">
        <v>163</v>
      </c>
      <c r="AQ87" s="344">
        <v>7394</v>
      </c>
      <c r="AR87" s="388" t="s">
        <v>22</v>
      </c>
    </row>
    <row r="88" spans="1:44" x14ac:dyDescent="0.15">
      <c r="AI88" s="15" t="s">
        <v>22</v>
      </c>
      <c r="AJ88" s="15" t="s">
        <v>22</v>
      </c>
      <c r="AP88" s="15" t="s">
        <v>22</v>
      </c>
      <c r="AQ88" s="15" t="s">
        <v>22</v>
      </c>
      <c r="AR88" s="15" t="s">
        <v>22</v>
      </c>
    </row>
    <row r="89" spans="1:44" ht="14" thickBot="1" x14ac:dyDescent="0.2"/>
    <row r="90" spans="1:44" s="1" customFormat="1" ht="16" x14ac:dyDescent="0.2">
      <c r="A90" s="61"/>
      <c r="B90" s="432" t="s">
        <v>22</v>
      </c>
      <c r="C90" s="640" t="s">
        <v>209</v>
      </c>
      <c r="D90" s="640"/>
      <c r="E90" s="433">
        <v>31088</v>
      </c>
      <c r="F90" s="434">
        <v>0.2774327122153209</v>
      </c>
      <c r="G90" s="433">
        <v>487726</v>
      </c>
      <c r="H90" s="435">
        <v>15.688561502830675</v>
      </c>
      <c r="I90" s="433">
        <v>9642</v>
      </c>
      <c r="J90" s="434">
        <v>8.6046262582994221E-2</v>
      </c>
      <c r="K90" s="433">
        <v>145824</v>
      </c>
      <c r="L90" s="435">
        <v>15.123833229620411</v>
      </c>
      <c r="M90" s="433">
        <v>68383</v>
      </c>
      <c r="N90" s="434">
        <v>0.61025737131434288</v>
      </c>
      <c r="O90" s="433">
        <v>1971775</v>
      </c>
      <c r="P90" s="435">
        <v>28.834286299226417</v>
      </c>
      <c r="Q90" s="433">
        <v>9379</v>
      </c>
      <c r="R90" s="433">
        <v>32379</v>
      </c>
      <c r="S90" s="433"/>
      <c r="T90" s="433">
        <v>2834</v>
      </c>
      <c r="U90" s="433">
        <v>18423</v>
      </c>
      <c r="V90" s="433"/>
      <c r="W90" s="433">
        <v>4342</v>
      </c>
      <c r="X90" s="433">
        <v>80686</v>
      </c>
      <c r="Y90" s="433">
        <v>42496</v>
      </c>
      <c r="Z90" s="433">
        <v>1260490</v>
      </c>
      <c r="AA90" s="433">
        <v>12299</v>
      </c>
      <c r="AB90" s="433">
        <v>281388</v>
      </c>
      <c r="AC90" s="433">
        <v>88880</v>
      </c>
      <c r="AD90" s="434">
        <v>0.79317484115085313</v>
      </c>
      <c r="AE90" s="433">
        <v>1957149</v>
      </c>
      <c r="AF90" s="433">
        <v>20233</v>
      </c>
      <c r="AG90" s="434">
        <v>0.18056150496180481</v>
      </c>
      <c r="AH90" s="433">
        <v>648176</v>
      </c>
      <c r="AI90" s="433">
        <v>5886</v>
      </c>
      <c r="AJ90" s="433">
        <v>150928</v>
      </c>
      <c r="AK90" s="433">
        <v>112056</v>
      </c>
      <c r="AL90" s="435">
        <v>36.048834628190889</v>
      </c>
      <c r="AM90" s="433">
        <v>2680789</v>
      </c>
      <c r="AN90" s="435">
        <v>23.92365424430642</v>
      </c>
      <c r="AO90" s="446">
        <v>256.16252665503953</v>
      </c>
      <c r="AP90" s="436">
        <v>341.76648920437736</v>
      </c>
      <c r="AQ90" s="436">
        <v>800.37143740397335</v>
      </c>
      <c r="AR90" s="437">
        <v>16274.594724017968</v>
      </c>
    </row>
    <row r="91" spans="1:44" s="1" customFormat="1" ht="16" x14ac:dyDescent="0.2">
      <c r="A91" s="61"/>
      <c r="B91" s="438" t="s">
        <v>22</v>
      </c>
      <c r="C91" s="636" t="s">
        <v>193</v>
      </c>
      <c r="D91" s="636"/>
      <c r="E91" s="327">
        <v>379.1219512195122</v>
      </c>
      <c r="F91" s="411">
        <v>0.26859199756097557</v>
      </c>
      <c r="G91" s="327">
        <v>5947.8780487804879</v>
      </c>
      <c r="H91" s="412">
        <v>17.933862469135796</v>
      </c>
      <c r="I91" s="327">
        <v>117.58536585365853</v>
      </c>
      <c r="J91" s="411">
        <v>7.4389839024390211E-2</v>
      </c>
      <c r="K91" s="327">
        <v>1778.3414634146341</v>
      </c>
      <c r="L91" s="412">
        <v>25.707091478553689</v>
      </c>
      <c r="M91" s="327">
        <v>833.93902439024396</v>
      </c>
      <c r="N91" s="411">
        <v>0.63377297073170702</v>
      </c>
      <c r="O91" s="327">
        <v>24046.036585365855</v>
      </c>
      <c r="P91" s="412">
        <v>24.942442560975604</v>
      </c>
      <c r="Q91" s="327">
        <v>114.3780487804878</v>
      </c>
      <c r="R91" s="327">
        <v>394.86585365853659</v>
      </c>
      <c r="S91" s="327"/>
      <c r="T91" s="327">
        <v>35.87341772151899</v>
      </c>
      <c r="U91" s="327">
        <v>233.20253164556962</v>
      </c>
      <c r="V91" s="327"/>
      <c r="W91" s="327">
        <v>55.666666666666664</v>
      </c>
      <c r="X91" s="327">
        <v>1047.8701298701299</v>
      </c>
      <c r="Y91" s="327">
        <v>537.92405063291142</v>
      </c>
      <c r="Z91" s="327">
        <v>15955.569620253165</v>
      </c>
      <c r="AA91" s="327">
        <v>155.68354430379748</v>
      </c>
      <c r="AB91" s="327">
        <v>3561.8734177215188</v>
      </c>
      <c r="AC91" s="327">
        <v>1083.9024390243903</v>
      </c>
      <c r="AD91" s="411">
        <v>0.77109985487804855</v>
      </c>
      <c r="AE91" s="327">
        <v>23867.670731707316</v>
      </c>
      <c r="AF91" s="327">
        <v>246.7439024390244</v>
      </c>
      <c r="AG91" s="411">
        <v>0.20565495365853653</v>
      </c>
      <c r="AH91" s="327">
        <v>7904.5853658536589</v>
      </c>
      <c r="AI91" s="327">
        <v>91.96875</v>
      </c>
      <c r="AJ91" s="327">
        <v>2474.2295081967213</v>
      </c>
      <c r="AK91" s="327">
        <v>1366.5365853658536</v>
      </c>
      <c r="AL91" s="412">
        <v>36.195608536585375</v>
      </c>
      <c r="AM91" s="327">
        <v>32692.548780487807</v>
      </c>
      <c r="AN91" s="412">
        <v>22.062269756097553</v>
      </c>
      <c r="AO91" s="504">
        <v>260.34171727044946</v>
      </c>
      <c r="AP91" s="389">
        <v>88.063492063492063</v>
      </c>
      <c r="AQ91" s="389">
        <v>16019.862068965518</v>
      </c>
      <c r="AR91" s="439">
        <v>4747.8596491228072</v>
      </c>
    </row>
    <row r="92" spans="1:44" s="1" customFormat="1" ht="16" x14ac:dyDescent="0.2">
      <c r="A92" s="61"/>
      <c r="B92" s="438" t="s">
        <v>22</v>
      </c>
      <c r="C92" s="636" t="s">
        <v>169</v>
      </c>
      <c r="D92" s="636"/>
      <c r="E92" s="327">
        <v>73.75</v>
      </c>
      <c r="F92" s="411">
        <v>0.14712952500000001</v>
      </c>
      <c r="G92" s="327">
        <v>876.25</v>
      </c>
      <c r="H92" s="412">
        <v>9.8038699999999999</v>
      </c>
      <c r="I92" s="327">
        <v>17.25</v>
      </c>
      <c r="J92" s="411">
        <v>3.584085E-2</v>
      </c>
      <c r="K92" s="327">
        <v>178.25</v>
      </c>
      <c r="L92" s="412">
        <v>7.1625000000000005</v>
      </c>
      <c r="M92" s="327">
        <v>243.75</v>
      </c>
      <c r="N92" s="411">
        <v>0.54309190000000007</v>
      </c>
      <c r="O92" s="327">
        <v>4775</v>
      </c>
      <c r="P92" s="412">
        <v>19.334039999999998</v>
      </c>
      <c r="Q92" s="327">
        <v>4.25</v>
      </c>
      <c r="R92" s="327">
        <v>14.25</v>
      </c>
      <c r="S92" s="327"/>
      <c r="T92" s="327">
        <v>0</v>
      </c>
      <c r="U92" s="327">
        <v>0</v>
      </c>
      <c r="V92" s="327"/>
      <c r="W92" s="327">
        <v>0</v>
      </c>
      <c r="X92" s="327">
        <v>0</v>
      </c>
      <c r="Y92" s="327">
        <v>55</v>
      </c>
      <c r="Z92" s="327">
        <v>1094.5</v>
      </c>
      <c r="AA92" s="327">
        <v>12.5</v>
      </c>
      <c r="AB92" s="327">
        <v>145</v>
      </c>
      <c r="AC92" s="327">
        <v>264.25</v>
      </c>
      <c r="AD92" s="411">
        <v>0.67752525000000008</v>
      </c>
      <c r="AE92" s="327">
        <v>3773.25</v>
      </c>
      <c r="AF92" s="327">
        <v>42.25</v>
      </c>
      <c r="AG92" s="411">
        <v>8.0810400000000004E-2</v>
      </c>
      <c r="AH92" s="327">
        <v>1524</v>
      </c>
      <c r="AI92" s="327">
        <v>0</v>
      </c>
      <c r="AJ92" s="327">
        <v>0</v>
      </c>
      <c r="AK92" s="327">
        <v>360.25</v>
      </c>
      <c r="AL92" s="412">
        <v>22.710677499999999</v>
      </c>
      <c r="AM92" s="327">
        <v>7548.25</v>
      </c>
      <c r="AN92" s="412">
        <v>16.415565000000001</v>
      </c>
      <c r="AO92" s="504">
        <v>130.31957330142205</v>
      </c>
      <c r="AP92" s="389">
        <v>14</v>
      </c>
      <c r="AQ92" s="389">
        <v>529.5</v>
      </c>
      <c r="AR92" s="439">
        <v>0</v>
      </c>
    </row>
    <row r="93" spans="1:44" s="1" customFormat="1" ht="16" x14ac:dyDescent="0.2">
      <c r="A93" s="61"/>
      <c r="B93" s="438" t="s">
        <v>22</v>
      </c>
      <c r="C93" s="636" t="s">
        <v>170</v>
      </c>
      <c r="D93" s="636"/>
      <c r="E93" s="327">
        <v>157</v>
      </c>
      <c r="F93" s="411">
        <v>0.26007744999999999</v>
      </c>
      <c r="G93" s="327">
        <v>2627.5</v>
      </c>
      <c r="H93" s="412">
        <v>13.17517</v>
      </c>
      <c r="I93" s="327">
        <v>41.5</v>
      </c>
      <c r="J93" s="411">
        <v>5.9659450000000003E-2</v>
      </c>
      <c r="K93" s="327">
        <v>492</v>
      </c>
      <c r="L93" s="412">
        <v>11.498225377107364</v>
      </c>
      <c r="M93" s="327">
        <v>427.5</v>
      </c>
      <c r="N93" s="411">
        <v>0.62377855000000004</v>
      </c>
      <c r="O93" s="327">
        <v>9099</v>
      </c>
      <c r="P93" s="412">
        <v>23.614339999999999</v>
      </c>
      <c r="Q93" s="327">
        <v>20.5</v>
      </c>
      <c r="R93" s="327">
        <v>102</v>
      </c>
      <c r="S93" s="327"/>
      <c r="T93" s="327">
        <v>8</v>
      </c>
      <c r="U93" s="327">
        <v>28</v>
      </c>
      <c r="V93" s="327"/>
      <c r="W93" s="327">
        <v>12</v>
      </c>
      <c r="X93" s="327">
        <v>86</v>
      </c>
      <c r="Y93" s="327">
        <v>211</v>
      </c>
      <c r="Z93" s="327">
        <v>4873</v>
      </c>
      <c r="AA93" s="327">
        <v>59</v>
      </c>
      <c r="AB93" s="327">
        <v>1109</v>
      </c>
      <c r="AC93" s="327">
        <v>528.5</v>
      </c>
      <c r="AD93" s="411">
        <v>0.80528595000000003</v>
      </c>
      <c r="AE93" s="327">
        <v>9691</v>
      </c>
      <c r="AF93" s="327">
        <v>110</v>
      </c>
      <c r="AG93" s="411">
        <v>0.15957425</v>
      </c>
      <c r="AH93" s="327">
        <v>2965</v>
      </c>
      <c r="AI93" s="327">
        <v>10</v>
      </c>
      <c r="AJ93" s="327">
        <v>164</v>
      </c>
      <c r="AK93" s="327">
        <v>668</v>
      </c>
      <c r="AL93" s="412">
        <v>33.409374999999997</v>
      </c>
      <c r="AM93" s="327">
        <v>14158.5</v>
      </c>
      <c r="AN93" s="412">
        <v>21.015509999999999</v>
      </c>
      <c r="AO93" s="504">
        <v>213.33131248665268</v>
      </c>
      <c r="AP93" s="389">
        <v>26</v>
      </c>
      <c r="AQ93" s="389">
        <v>990</v>
      </c>
      <c r="AR93" s="439">
        <v>0</v>
      </c>
    </row>
    <row r="94" spans="1:44" s="1" customFormat="1" ht="17" thickBot="1" x14ac:dyDescent="0.25">
      <c r="A94" s="61"/>
      <c r="B94" s="440" t="s">
        <v>22</v>
      </c>
      <c r="C94" s="637" t="s">
        <v>171</v>
      </c>
      <c r="D94" s="637"/>
      <c r="E94" s="441">
        <v>431.75</v>
      </c>
      <c r="F94" s="442">
        <v>0.344501</v>
      </c>
      <c r="G94" s="441">
        <v>5802.25</v>
      </c>
      <c r="H94" s="443">
        <v>20.013649999999998</v>
      </c>
      <c r="I94" s="441">
        <v>85.5</v>
      </c>
      <c r="J94" s="442">
        <v>0.10680047500000001</v>
      </c>
      <c r="K94" s="441">
        <v>1265.5</v>
      </c>
      <c r="L94" s="443">
        <v>17.627193509615385</v>
      </c>
      <c r="M94" s="441">
        <v>854.5</v>
      </c>
      <c r="N94" s="442">
        <v>0.76239564999999998</v>
      </c>
      <c r="O94" s="441">
        <v>21373.75</v>
      </c>
      <c r="P94" s="443">
        <v>29.1681475</v>
      </c>
      <c r="Q94" s="441">
        <v>45.75</v>
      </c>
      <c r="R94" s="441">
        <v>293</v>
      </c>
      <c r="S94" s="441"/>
      <c r="T94" s="441">
        <v>30.5</v>
      </c>
      <c r="U94" s="441">
        <v>206.5</v>
      </c>
      <c r="V94" s="441"/>
      <c r="W94" s="441">
        <v>49.5</v>
      </c>
      <c r="X94" s="441">
        <v>613</v>
      </c>
      <c r="Y94" s="441">
        <v>561.5</v>
      </c>
      <c r="Z94" s="441">
        <v>13420</v>
      </c>
      <c r="AA94" s="441">
        <v>189.5</v>
      </c>
      <c r="AB94" s="441">
        <v>3508.5</v>
      </c>
      <c r="AC94" s="441">
        <v>1143.75</v>
      </c>
      <c r="AD94" s="442">
        <v>0.89706025</v>
      </c>
      <c r="AE94" s="441">
        <v>20985.75</v>
      </c>
      <c r="AF94" s="441">
        <v>245.25</v>
      </c>
      <c r="AG94" s="442">
        <v>0.30490764999999997</v>
      </c>
      <c r="AH94" s="441">
        <v>8688.75</v>
      </c>
      <c r="AI94" s="441">
        <v>39.5</v>
      </c>
      <c r="AJ94" s="441">
        <v>1311</v>
      </c>
      <c r="AK94" s="441">
        <v>1403.5</v>
      </c>
      <c r="AL94" s="443">
        <v>46.360832500000001</v>
      </c>
      <c r="AM94" s="441">
        <v>32880</v>
      </c>
      <c r="AN94" s="443">
        <v>25.408627499999998</v>
      </c>
      <c r="AO94" s="511">
        <v>325.41099727739277</v>
      </c>
      <c r="AP94" s="393">
        <v>51.5</v>
      </c>
      <c r="AQ94" s="393">
        <v>7538.75</v>
      </c>
      <c r="AR94" s="444">
        <v>155</v>
      </c>
    </row>
    <row r="95" spans="1:44" ht="45" x14ac:dyDescent="0.2">
      <c r="AP95" s="91" t="s">
        <v>505</v>
      </c>
      <c r="AQ95" s="91" t="s">
        <v>504</v>
      </c>
      <c r="AR95" s="91" t="s">
        <v>504</v>
      </c>
    </row>
  </sheetData>
  <autoFilter ref="B5:AR5" xr:uid="{06262259-6479-6E41-9D0D-730228B4FFA8}"/>
  <mergeCells count="8">
    <mergeCell ref="C93:D93"/>
    <mergeCell ref="C94:D94"/>
    <mergeCell ref="B1:F4"/>
    <mergeCell ref="I1:Q1"/>
    <mergeCell ref="I2:Q4"/>
    <mergeCell ref="C90:D90"/>
    <mergeCell ref="C91:D91"/>
    <mergeCell ref="C92:D92"/>
  </mergeCells>
  <pageMargins left="0.7" right="0.7" top="0.75" bottom="0.75" header="0.3" footer="0.3"/>
  <pageSetup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0AD3-0BDB-7F43-A68D-F64FE0EA492F}">
  <dimension ref="A1:P95"/>
  <sheetViews>
    <sheetView workbookViewId="0">
      <pane ySplit="6" topLeftCell="A7" activePane="bottomLeft" state="frozen"/>
      <selection pane="bottomLeft" sqref="A1:XFD1048576"/>
    </sheetView>
  </sheetViews>
  <sheetFormatPr baseColWidth="10" defaultColWidth="10.83203125" defaultRowHeight="13" x14ac:dyDescent="0.15"/>
  <cols>
    <col min="1" max="1" width="5.33203125" style="14" customWidth="1"/>
    <col min="2" max="2" width="10.83203125" style="15"/>
    <col min="3" max="3" width="32.33203125" style="15" customWidth="1"/>
    <col min="4" max="16384" width="10.83203125" style="15"/>
  </cols>
  <sheetData>
    <row r="1" spans="1:16" x14ac:dyDescent="0.15">
      <c r="E1" s="584" t="s">
        <v>448</v>
      </c>
      <c r="F1" s="584"/>
      <c r="G1" s="584"/>
      <c r="H1" s="584"/>
      <c r="I1" s="584"/>
      <c r="J1" s="584"/>
    </row>
    <row r="2" spans="1:16" ht="18" customHeight="1" x14ac:dyDescent="0.2">
      <c r="B2" s="1"/>
      <c r="C2" s="1"/>
      <c r="D2" s="1"/>
      <c r="E2" s="584"/>
      <c r="F2" s="584"/>
      <c r="G2" s="584"/>
      <c r="H2" s="584"/>
      <c r="I2" s="584"/>
      <c r="J2" s="584"/>
      <c r="K2" s="1"/>
      <c r="L2" s="1"/>
      <c r="M2" s="1"/>
      <c r="N2" s="1"/>
      <c r="P2" s="6" t="s">
        <v>173</v>
      </c>
    </row>
    <row r="3" spans="1:16" ht="19" customHeight="1" x14ac:dyDescent="0.25">
      <c r="B3" s="190"/>
      <c r="C3" s="190"/>
      <c r="D3" s="190"/>
      <c r="E3" s="643" t="s">
        <v>449</v>
      </c>
      <c r="F3" s="643"/>
      <c r="G3" s="643"/>
      <c r="H3" s="643"/>
      <c r="I3" s="643"/>
      <c r="J3" s="643"/>
      <c r="K3" s="1"/>
      <c r="L3" s="1"/>
      <c r="M3" s="1"/>
      <c r="N3" s="1"/>
      <c r="P3" s="30" t="s">
        <v>192</v>
      </c>
    </row>
    <row r="4" spans="1:16" ht="12.75" customHeight="1" x14ac:dyDescent="0.25">
      <c r="B4" s="190"/>
      <c r="C4" s="190"/>
      <c r="D4" s="190"/>
      <c r="E4" s="643"/>
      <c r="F4" s="643"/>
      <c r="G4" s="643"/>
      <c r="H4" s="643"/>
      <c r="I4" s="643"/>
      <c r="J4" s="643"/>
      <c r="K4" s="1"/>
      <c r="L4" s="1"/>
      <c r="M4" s="1"/>
      <c r="N4" s="1"/>
      <c r="O4" s="1"/>
    </row>
    <row r="5" spans="1:16" ht="13.5" customHeight="1" thickBot="1" x14ac:dyDescent="0.3">
      <c r="B5" s="190"/>
      <c r="C5" s="190"/>
      <c r="D5" s="190"/>
      <c r="E5" s="643"/>
      <c r="F5" s="643"/>
      <c r="G5" s="643"/>
      <c r="H5" s="643"/>
      <c r="I5" s="643"/>
      <c r="J5" s="643"/>
      <c r="K5" s="1"/>
      <c r="L5" s="1"/>
      <c r="M5" s="1"/>
      <c r="N5" s="1"/>
      <c r="O5" s="1"/>
    </row>
    <row r="6" spans="1:16" ht="103" thickBot="1" x14ac:dyDescent="0.2">
      <c r="B6" s="405" t="s">
        <v>323</v>
      </c>
      <c r="C6" s="406" t="s">
        <v>324</v>
      </c>
      <c r="D6" s="406" t="s">
        <v>450</v>
      </c>
      <c r="E6" s="406" t="s">
        <v>333</v>
      </c>
      <c r="F6" s="406" t="s">
        <v>451</v>
      </c>
      <c r="G6" s="406" t="s">
        <v>452</v>
      </c>
      <c r="H6" s="406" t="s">
        <v>453</v>
      </c>
      <c r="I6" s="406" t="s">
        <v>454</v>
      </c>
      <c r="J6" s="406" t="s">
        <v>455</v>
      </c>
      <c r="K6" s="406" t="s">
        <v>456</v>
      </c>
      <c r="L6" s="406" t="s">
        <v>457</v>
      </c>
      <c r="M6" s="406" t="s">
        <v>458</v>
      </c>
      <c r="N6" s="406" t="s">
        <v>459</v>
      </c>
      <c r="O6" s="406" t="s">
        <v>460</v>
      </c>
      <c r="P6" s="407" t="s">
        <v>461</v>
      </c>
    </row>
    <row r="7" spans="1:16" ht="14" x14ac:dyDescent="0.2">
      <c r="A7" s="33"/>
      <c r="B7" s="246" t="s">
        <v>1</v>
      </c>
      <c r="C7" s="247" t="s">
        <v>0</v>
      </c>
      <c r="D7" s="291">
        <v>2</v>
      </c>
      <c r="E7" s="247" t="s">
        <v>2</v>
      </c>
      <c r="F7" s="291">
        <v>1641</v>
      </c>
      <c r="G7" s="291">
        <v>66</v>
      </c>
      <c r="H7" s="291">
        <v>93</v>
      </c>
      <c r="I7" s="413">
        <v>2.8182330587828868</v>
      </c>
      <c r="J7" s="291">
        <v>69769</v>
      </c>
      <c r="K7" s="383">
        <v>10571.252810657164</v>
      </c>
      <c r="L7" s="383">
        <v>8.1240100000000002</v>
      </c>
      <c r="M7" s="291">
        <v>43791</v>
      </c>
      <c r="N7" s="383">
        <v>6635.1206385570649</v>
      </c>
      <c r="O7" s="383">
        <v>5.0990900000000003</v>
      </c>
      <c r="P7" s="320">
        <v>228788</v>
      </c>
    </row>
    <row r="8" spans="1:16" ht="14" x14ac:dyDescent="0.2">
      <c r="A8" s="33"/>
      <c r="B8" s="248" t="s">
        <v>4</v>
      </c>
      <c r="C8" s="53" t="s">
        <v>3</v>
      </c>
      <c r="D8" s="295">
        <v>1</v>
      </c>
      <c r="E8" s="53" t="s">
        <v>5</v>
      </c>
      <c r="F8" s="295">
        <v>279</v>
      </c>
      <c r="G8" s="295">
        <v>26</v>
      </c>
      <c r="H8" s="295">
        <v>90</v>
      </c>
      <c r="I8" s="414">
        <v>5.9398883300993939</v>
      </c>
      <c r="J8" s="295">
        <v>35183</v>
      </c>
      <c r="K8" s="54">
        <v>11610.1717287715</v>
      </c>
      <c r="L8" s="54">
        <v>2.7055500000000001</v>
      </c>
      <c r="M8" s="295">
        <v>26880</v>
      </c>
      <c r="N8" s="54">
        <v>8870.233239615096</v>
      </c>
      <c r="O8" s="54">
        <v>2.0670600000000001</v>
      </c>
      <c r="P8" s="321">
        <v>293696</v>
      </c>
    </row>
    <row r="9" spans="1:16" ht="14" x14ac:dyDescent="0.2">
      <c r="A9" s="33"/>
      <c r="B9" s="248" t="s">
        <v>7</v>
      </c>
      <c r="C9" s="53" t="s">
        <v>6</v>
      </c>
      <c r="D9" s="295">
        <v>2</v>
      </c>
      <c r="E9" s="53" t="s">
        <v>2</v>
      </c>
      <c r="F9" s="295">
        <v>0</v>
      </c>
      <c r="G9" s="295">
        <v>15</v>
      </c>
      <c r="H9" s="295">
        <v>16</v>
      </c>
      <c r="I9" s="414">
        <v>2.0852882911062456</v>
      </c>
      <c r="J9" s="295">
        <v>7320</v>
      </c>
      <c r="K9" s="54">
        <v>4770.0969659055363</v>
      </c>
      <c r="L9" s="54">
        <v>2.5425499999999999</v>
      </c>
      <c r="M9" s="53" t="s">
        <v>494</v>
      </c>
      <c r="N9" s="53" t="s">
        <v>494</v>
      </c>
      <c r="O9" s="53" t="s">
        <v>494</v>
      </c>
      <c r="P9" s="321">
        <v>29086</v>
      </c>
    </row>
    <row r="10" spans="1:16" ht="14" x14ac:dyDescent="0.2">
      <c r="A10" s="33"/>
      <c r="B10" s="248" t="s">
        <v>9</v>
      </c>
      <c r="C10" s="53" t="s">
        <v>8</v>
      </c>
      <c r="D10" s="295">
        <v>2</v>
      </c>
      <c r="E10" s="53" t="s">
        <v>5</v>
      </c>
      <c r="F10" s="295">
        <v>473</v>
      </c>
      <c r="G10" s="295">
        <v>67</v>
      </c>
      <c r="H10" s="295">
        <v>115</v>
      </c>
      <c r="I10" s="414">
        <v>3.7116409971726978</v>
      </c>
      <c r="J10" s="295">
        <v>36987</v>
      </c>
      <c r="K10" s="54">
        <v>5968.8028505402863</v>
      </c>
      <c r="L10" s="54">
        <v>3.27319</v>
      </c>
      <c r="M10" s="295">
        <v>34246</v>
      </c>
      <c r="N10" s="54">
        <v>5526.4720690946178</v>
      </c>
      <c r="O10" s="54">
        <v>3.0306199999999999</v>
      </c>
      <c r="P10" s="321">
        <v>164938</v>
      </c>
    </row>
    <row r="11" spans="1:16" ht="14" x14ac:dyDescent="0.2">
      <c r="A11" s="33"/>
      <c r="B11" s="248" t="s">
        <v>11</v>
      </c>
      <c r="C11" s="53" t="s">
        <v>10</v>
      </c>
      <c r="D11" s="295">
        <v>2</v>
      </c>
      <c r="E11" s="53" t="s">
        <v>5</v>
      </c>
      <c r="F11" s="295">
        <v>1933</v>
      </c>
      <c r="G11" s="295">
        <v>14</v>
      </c>
      <c r="H11" s="295">
        <v>108</v>
      </c>
      <c r="I11" s="414">
        <v>10.392609699769054</v>
      </c>
      <c r="J11" s="295">
        <v>15754</v>
      </c>
      <c r="K11" s="54">
        <v>7579.8691301000781</v>
      </c>
      <c r="L11" s="54">
        <v>1.7260899999999999</v>
      </c>
      <c r="M11" s="295">
        <v>11723</v>
      </c>
      <c r="N11" s="54">
        <v>5640.3964588144736</v>
      </c>
      <c r="O11" s="54">
        <v>1.28443</v>
      </c>
      <c r="P11" s="321">
        <v>30180</v>
      </c>
    </row>
    <row r="12" spans="1:16" ht="14" x14ac:dyDescent="0.2">
      <c r="A12" s="33"/>
      <c r="B12" s="248" t="s">
        <v>13</v>
      </c>
      <c r="C12" s="53" t="s">
        <v>12</v>
      </c>
      <c r="D12" s="295">
        <v>1</v>
      </c>
      <c r="E12" s="53" t="s">
        <v>5</v>
      </c>
      <c r="F12" s="295">
        <v>135</v>
      </c>
      <c r="G12" s="295">
        <v>22</v>
      </c>
      <c r="H12" s="295">
        <v>91</v>
      </c>
      <c r="I12" s="414">
        <v>6.8633662171538896</v>
      </c>
      <c r="J12" s="295">
        <v>19127</v>
      </c>
      <c r="K12" s="54">
        <v>7212.9453645880476</v>
      </c>
      <c r="L12" s="54">
        <v>1.43381</v>
      </c>
      <c r="M12" s="295">
        <v>33315</v>
      </c>
      <c r="N12" s="54">
        <v>12563.354149696806</v>
      </c>
      <c r="O12" s="54">
        <v>2.4973800000000002</v>
      </c>
      <c r="P12" s="321">
        <v>53616</v>
      </c>
    </row>
    <row r="13" spans="1:16" ht="14" x14ac:dyDescent="0.2">
      <c r="A13" s="33"/>
      <c r="B13" s="248" t="s">
        <v>15</v>
      </c>
      <c r="C13" s="53" t="s">
        <v>14</v>
      </c>
      <c r="D13" s="295">
        <v>1</v>
      </c>
      <c r="E13" s="53" t="s">
        <v>2</v>
      </c>
      <c r="F13" s="295">
        <v>50</v>
      </c>
      <c r="G13" s="295">
        <v>14</v>
      </c>
      <c r="H13" s="295">
        <v>13</v>
      </c>
      <c r="I13" s="414">
        <v>1.8854242204496012</v>
      </c>
      <c r="J13" s="295">
        <v>4347</v>
      </c>
      <c r="K13" s="54">
        <v>3152.284263959391</v>
      </c>
      <c r="L13" s="54">
        <v>0.87888999999999995</v>
      </c>
      <c r="M13" s="53" t="s">
        <v>494</v>
      </c>
      <c r="N13" s="53" t="s">
        <v>494</v>
      </c>
      <c r="O13" s="53" t="s">
        <v>494</v>
      </c>
      <c r="P13" s="321">
        <v>8341</v>
      </c>
    </row>
    <row r="14" spans="1:16" ht="14" x14ac:dyDescent="0.2">
      <c r="A14" s="33"/>
      <c r="B14" s="248" t="s">
        <v>16</v>
      </c>
      <c r="C14" s="53" t="s">
        <v>17</v>
      </c>
      <c r="D14" s="295">
        <v>1</v>
      </c>
      <c r="E14" s="53" t="s">
        <v>2</v>
      </c>
      <c r="F14" s="295">
        <v>2009</v>
      </c>
      <c r="G14" s="295">
        <v>46</v>
      </c>
      <c r="H14" s="295">
        <v>89</v>
      </c>
      <c r="I14" s="414">
        <v>4.8981838194826635</v>
      </c>
      <c r="J14" s="295">
        <v>34692</v>
      </c>
      <c r="K14" s="54">
        <v>9546.5052283984587</v>
      </c>
      <c r="L14" s="54">
        <v>5.7694999999999999</v>
      </c>
      <c r="M14" s="295">
        <v>63301</v>
      </c>
      <c r="N14" s="54">
        <v>17419.097413318657</v>
      </c>
      <c r="O14" s="54">
        <v>10.52736</v>
      </c>
      <c r="P14" s="321">
        <v>89072</v>
      </c>
    </row>
    <row r="15" spans="1:16" ht="14" x14ac:dyDescent="0.2">
      <c r="A15" s="33"/>
      <c r="B15" s="248" t="s">
        <v>19</v>
      </c>
      <c r="C15" s="53" t="s">
        <v>18</v>
      </c>
      <c r="D15" s="295">
        <v>3</v>
      </c>
      <c r="E15" s="53" t="s">
        <v>2</v>
      </c>
      <c r="F15" s="295">
        <v>24295</v>
      </c>
      <c r="G15" s="295">
        <v>21</v>
      </c>
      <c r="H15" s="295">
        <v>70</v>
      </c>
      <c r="I15" s="414">
        <v>2.4446633000160647</v>
      </c>
      <c r="J15" s="295">
        <v>43736</v>
      </c>
      <c r="K15" s="54">
        <v>7637.1281492501876</v>
      </c>
      <c r="L15" s="54">
        <v>5.1261099999999997</v>
      </c>
      <c r="M15" s="295">
        <v>29233</v>
      </c>
      <c r="N15" s="54">
        <v>5104.6315892406883</v>
      </c>
      <c r="O15" s="54">
        <v>3.4262800000000002</v>
      </c>
      <c r="P15" s="415" t="s">
        <v>494</v>
      </c>
    </row>
    <row r="16" spans="1:16" ht="14" x14ac:dyDescent="0.2">
      <c r="A16" s="33"/>
      <c r="B16" s="248" t="s">
        <v>21</v>
      </c>
      <c r="C16" s="53" t="s">
        <v>20</v>
      </c>
      <c r="D16" s="295">
        <v>3</v>
      </c>
      <c r="E16" s="53" t="s">
        <v>2</v>
      </c>
      <c r="F16" s="295">
        <v>244</v>
      </c>
      <c r="G16" s="295">
        <v>87</v>
      </c>
      <c r="H16" s="295">
        <v>139</v>
      </c>
      <c r="I16" s="414">
        <v>2.6460163177351625</v>
      </c>
      <c r="J16" s="295">
        <v>60513</v>
      </c>
      <c r="K16" s="54">
        <v>5759.6541523420092</v>
      </c>
      <c r="L16" s="54">
        <v>2.17516</v>
      </c>
      <c r="M16" s="295">
        <v>245390</v>
      </c>
      <c r="N16" s="54">
        <v>23356.328928382427</v>
      </c>
      <c r="O16" s="54">
        <v>8.8206299999999995</v>
      </c>
      <c r="P16" s="321">
        <v>323472</v>
      </c>
    </row>
    <row r="17" spans="1:16" ht="14" x14ac:dyDescent="0.2">
      <c r="A17" s="33"/>
      <c r="B17" s="248" t="s">
        <v>24</v>
      </c>
      <c r="C17" s="53" t="s">
        <v>23</v>
      </c>
      <c r="D17" s="295">
        <v>2</v>
      </c>
      <c r="E17" s="53" t="s">
        <v>2</v>
      </c>
      <c r="F17" s="295">
        <v>0</v>
      </c>
      <c r="G17" s="295">
        <v>35</v>
      </c>
      <c r="H17" s="295">
        <v>37</v>
      </c>
      <c r="I17" s="414">
        <v>2.0200255505934508</v>
      </c>
      <c r="J17" s="295">
        <v>25768</v>
      </c>
      <c r="K17" s="54">
        <v>7034.056538877302</v>
      </c>
      <c r="L17" s="54">
        <v>3.1030799999999998</v>
      </c>
      <c r="M17" s="53" t="s">
        <v>494</v>
      </c>
      <c r="N17" s="53" t="s">
        <v>494</v>
      </c>
      <c r="O17" s="53" t="s">
        <v>494</v>
      </c>
      <c r="P17" s="321">
        <v>258832</v>
      </c>
    </row>
    <row r="18" spans="1:16" ht="14" x14ac:dyDescent="0.2">
      <c r="A18" s="33"/>
      <c r="B18" s="248" t="s">
        <v>26</v>
      </c>
      <c r="C18" s="53" t="s">
        <v>25</v>
      </c>
      <c r="D18" s="295">
        <v>3</v>
      </c>
      <c r="E18" s="53" t="s">
        <v>2</v>
      </c>
      <c r="F18" s="295">
        <v>2178</v>
      </c>
      <c r="G18" s="295">
        <v>56</v>
      </c>
      <c r="H18" s="295">
        <v>64</v>
      </c>
      <c r="I18" s="414">
        <v>1.5003047494022224</v>
      </c>
      <c r="J18" s="295">
        <v>29546</v>
      </c>
      <c r="K18" s="54">
        <v>3463.1253223310987</v>
      </c>
      <c r="L18" s="54">
        <v>2.3235299999999999</v>
      </c>
      <c r="M18" s="53" t="s">
        <v>494</v>
      </c>
      <c r="N18" s="53" t="s">
        <v>494</v>
      </c>
      <c r="O18" s="53" t="s">
        <v>494</v>
      </c>
      <c r="P18" s="415" t="s">
        <v>494</v>
      </c>
    </row>
    <row r="19" spans="1:16" ht="14" x14ac:dyDescent="0.2">
      <c r="A19" s="33"/>
      <c r="B19" s="248" t="s">
        <v>28</v>
      </c>
      <c r="C19" s="53" t="s">
        <v>27</v>
      </c>
      <c r="D19" s="295">
        <v>1</v>
      </c>
      <c r="E19" s="53" t="s">
        <v>2</v>
      </c>
      <c r="F19" s="295">
        <v>823</v>
      </c>
      <c r="G19" s="295">
        <v>33</v>
      </c>
      <c r="H19" s="295">
        <v>43</v>
      </c>
      <c r="I19" s="414">
        <v>2.5659692799770855</v>
      </c>
      <c r="J19" s="295">
        <v>31270</v>
      </c>
      <c r="K19" s="54">
        <v>9329.9836494050523</v>
      </c>
      <c r="L19" s="54">
        <v>3.9562200000000001</v>
      </c>
      <c r="M19" s="53" t="s">
        <v>494</v>
      </c>
      <c r="N19" s="53" t="s">
        <v>494</v>
      </c>
      <c r="O19" s="53" t="s">
        <v>494</v>
      </c>
      <c r="P19" s="321">
        <v>44272</v>
      </c>
    </row>
    <row r="20" spans="1:16" ht="14" x14ac:dyDescent="0.2">
      <c r="A20" s="33"/>
      <c r="B20" s="248" t="s">
        <v>30</v>
      </c>
      <c r="C20" s="53" t="s">
        <v>29</v>
      </c>
      <c r="D20" s="295">
        <v>1</v>
      </c>
      <c r="E20" s="53" t="s">
        <v>2</v>
      </c>
      <c r="F20" s="295">
        <v>953</v>
      </c>
      <c r="G20" s="295">
        <v>9</v>
      </c>
      <c r="H20" s="295">
        <v>21</v>
      </c>
      <c r="I20" s="414">
        <v>4.4789489399820841</v>
      </c>
      <c r="J20" s="295">
        <v>4877</v>
      </c>
      <c r="K20" s="54">
        <v>5200.912852450625</v>
      </c>
      <c r="L20" s="54">
        <v>2.2526600000000001</v>
      </c>
      <c r="M20" s="295">
        <v>3380</v>
      </c>
      <c r="N20" s="54">
        <v>3604.4874802712961</v>
      </c>
      <c r="O20" s="54">
        <v>1.5611999999999999</v>
      </c>
      <c r="P20" s="321">
        <v>3725</v>
      </c>
    </row>
    <row r="21" spans="1:16" ht="14" x14ac:dyDescent="0.2">
      <c r="A21" s="33"/>
      <c r="B21" s="248" t="s">
        <v>32</v>
      </c>
      <c r="C21" s="53" t="s">
        <v>31</v>
      </c>
      <c r="D21" s="295">
        <v>2</v>
      </c>
      <c r="E21" s="53" t="s">
        <v>2</v>
      </c>
      <c r="F21" s="295">
        <v>1003</v>
      </c>
      <c r="G21" s="295">
        <v>94</v>
      </c>
      <c r="H21" s="295">
        <v>176</v>
      </c>
      <c r="I21" s="414">
        <v>7.4380235142970648</v>
      </c>
      <c r="J21" s="295">
        <v>39831</v>
      </c>
      <c r="K21" s="54">
        <v>8416.5884828967719</v>
      </c>
      <c r="L21" s="54">
        <v>2.7147600000000001</v>
      </c>
      <c r="M21" s="53" t="s">
        <v>494</v>
      </c>
      <c r="N21" s="53" t="s">
        <v>494</v>
      </c>
      <c r="O21" s="53" t="s">
        <v>494</v>
      </c>
      <c r="P21" s="321">
        <v>68046</v>
      </c>
    </row>
    <row r="22" spans="1:16" ht="14" x14ac:dyDescent="0.2">
      <c r="A22" s="33"/>
      <c r="B22" s="248" t="s">
        <v>34</v>
      </c>
      <c r="C22" s="53" t="s">
        <v>33</v>
      </c>
      <c r="D22" s="295">
        <v>3</v>
      </c>
      <c r="E22" s="53" t="s">
        <v>35</v>
      </c>
      <c r="F22" s="295">
        <v>932</v>
      </c>
      <c r="G22" s="295">
        <v>35</v>
      </c>
      <c r="H22" s="295">
        <v>60</v>
      </c>
      <c r="I22" s="414">
        <v>4.7140904162541837</v>
      </c>
      <c r="J22" s="295">
        <v>92543</v>
      </c>
      <c r="K22" s="54">
        <v>36354.67244928424</v>
      </c>
      <c r="L22" s="54">
        <v>37.558039999999998</v>
      </c>
      <c r="M22" s="53" t="s">
        <v>494</v>
      </c>
      <c r="N22" s="53" t="s">
        <v>494</v>
      </c>
      <c r="O22" s="53" t="s">
        <v>494</v>
      </c>
      <c r="P22" s="321">
        <v>725582</v>
      </c>
    </row>
    <row r="23" spans="1:16" ht="14" x14ac:dyDescent="0.2">
      <c r="A23" s="33"/>
      <c r="B23" s="248" t="s">
        <v>37</v>
      </c>
      <c r="C23" s="53" t="s">
        <v>36</v>
      </c>
      <c r="D23" s="295">
        <v>3</v>
      </c>
      <c r="E23" s="53" t="s">
        <v>2</v>
      </c>
      <c r="F23" s="295">
        <v>5708</v>
      </c>
      <c r="G23" s="295">
        <v>802</v>
      </c>
      <c r="H23" s="295">
        <v>764</v>
      </c>
      <c r="I23" s="414">
        <v>3.4732166805322571</v>
      </c>
      <c r="J23" s="295">
        <v>424399</v>
      </c>
      <c r="K23" s="54">
        <v>9646.7911387513686</v>
      </c>
      <c r="L23" s="54">
        <v>9.1738099999999996</v>
      </c>
      <c r="M23" s="295">
        <v>1220400</v>
      </c>
      <c r="N23" s="54">
        <v>27740.272492942186</v>
      </c>
      <c r="O23" s="54">
        <v>26.380179999999999</v>
      </c>
      <c r="P23" s="321">
        <v>20278794</v>
      </c>
    </row>
    <row r="24" spans="1:16" ht="14" x14ac:dyDescent="0.2">
      <c r="A24" s="33"/>
      <c r="B24" s="248" t="s">
        <v>39</v>
      </c>
      <c r="C24" s="53" t="s">
        <v>38</v>
      </c>
      <c r="D24" s="295">
        <v>3</v>
      </c>
      <c r="E24" s="53" t="s">
        <v>2</v>
      </c>
      <c r="F24" s="295">
        <v>55</v>
      </c>
      <c r="G24" s="295">
        <v>24</v>
      </c>
      <c r="H24" s="295">
        <v>58</v>
      </c>
      <c r="I24" s="414">
        <v>3.8306584769830261</v>
      </c>
      <c r="J24" s="295">
        <v>17515</v>
      </c>
      <c r="K24" s="54">
        <v>5783.9640710653193</v>
      </c>
      <c r="L24" s="54">
        <v>2.4668999999999999</v>
      </c>
      <c r="M24" s="53" t="s">
        <v>494</v>
      </c>
      <c r="N24" s="53" t="s">
        <v>494</v>
      </c>
      <c r="O24" s="53" t="s">
        <v>494</v>
      </c>
      <c r="P24" s="415" t="s">
        <v>494</v>
      </c>
    </row>
    <row r="25" spans="1:16" ht="14" x14ac:dyDescent="0.2">
      <c r="A25" s="33"/>
      <c r="B25" s="248" t="s">
        <v>41</v>
      </c>
      <c r="C25" s="53" t="s">
        <v>40</v>
      </c>
      <c r="D25" s="295">
        <v>1</v>
      </c>
      <c r="E25" s="53" t="s">
        <v>2</v>
      </c>
      <c r="F25" s="295">
        <v>0</v>
      </c>
      <c r="G25" s="295">
        <v>24</v>
      </c>
      <c r="H25" s="295">
        <v>35</v>
      </c>
      <c r="I25" s="414">
        <v>1.9401330376940134</v>
      </c>
      <c r="J25" s="295">
        <v>15709</v>
      </c>
      <c r="K25" s="54">
        <v>4353.9356984478936</v>
      </c>
      <c r="L25" s="54">
        <v>4.82463</v>
      </c>
      <c r="M25" s="53" t="s">
        <v>494</v>
      </c>
      <c r="N25" s="53" t="s">
        <v>494</v>
      </c>
      <c r="O25" s="53" t="s">
        <v>494</v>
      </c>
      <c r="P25" s="321">
        <v>57256</v>
      </c>
    </row>
    <row r="26" spans="1:16" ht="14" x14ac:dyDescent="0.2">
      <c r="A26" s="33"/>
      <c r="B26" s="248" t="s">
        <v>43</v>
      </c>
      <c r="C26" s="53" t="s">
        <v>42</v>
      </c>
      <c r="D26" s="295">
        <v>1</v>
      </c>
      <c r="E26" s="53" t="s">
        <v>2</v>
      </c>
      <c r="F26" s="295">
        <v>264</v>
      </c>
      <c r="G26" s="295">
        <v>47</v>
      </c>
      <c r="H26" s="295">
        <v>92</v>
      </c>
      <c r="I26" s="414">
        <v>8.1782139491884021</v>
      </c>
      <c r="J26" s="295">
        <v>20865</v>
      </c>
      <c r="K26" s="54">
        <v>9273.8279374899994</v>
      </c>
      <c r="L26" s="54">
        <v>2.1041799999999999</v>
      </c>
      <c r="M26" s="295">
        <v>15229</v>
      </c>
      <c r="N26" s="54">
        <v>6768.805447401639</v>
      </c>
      <c r="O26" s="54">
        <v>1.5358000000000001</v>
      </c>
      <c r="P26" s="415" t="s">
        <v>494</v>
      </c>
    </row>
    <row r="27" spans="1:16" ht="14" x14ac:dyDescent="0.2">
      <c r="A27" s="33"/>
      <c r="B27" s="248" t="s">
        <v>45</v>
      </c>
      <c r="C27" s="53" t="s">
        <v>44</v>
      </c>
      <c r="D27" s="295">
        <v>2</v>
      </c>
      <c r="E27" s="53" t="s">
        <v>5</v>
      </c>
      <c r="F27" s="295">
        <v>449</v>
      </c>
      <c r="G27" s="295">
        <v>80</v>
      </c>
      <c r="H27" s="295">
        <v>130</v>
      </c>
      <c r="I27" s="414">
        <v>3.4710911508536215</v>
      </c>
      <c r="J27" s="295">
        <v>47898</v>
      </c>
      <c r="K27" s="54">
        <v>6394.5509209071824</v>
      </c>
      <c r="L27" s="54">
        <v>2.6291600000000002</v>
      </c>
      <c r="M27" s="295">
        <v>47020</v>
      </c>
      <c r="N27" s="54">
        <v>6277.3348428129721</v>
      </c>
      <c r="O27" s="54">
        <v>2.5809600000000001</v>
      </c>
      <c r="P27" s="321">
        <v>151274</v>
      </c>
    </row>
    <row r="28" spans="1:16" ht="14" x14ac:dyDescent="0.2">
      <c r="A28" s="33"/>
      <c r="B28" s="248" t="s">
        <v>47</v>
      </c>
      <c r="C28" s="53" t="s">
        <v>46</v>
      </c>
      <c r="D28" s="295">
        <v>1</v>
      </c>
      <c r="E28" s="53" t="s">
        <v>2</v>
      </c>
      <c r="F28" s="295">
        <v>6992</v>
      </c>
      <c r="G28" s="295">
        <v>179</v>
      </c>
      <c r="H28" s="295">
        <v>381</v>
      </c>
      <c r="I28" s="414">
        <v>5.731184866061759</v>
      </c>
      <c r="J28" s="295">
        <v>154886</v>
      </c>
      <c r="K28" s="54">
        <v>11649.347758068785</v>
      </c>
      <c r="L28" s="54">
        <v>6.3105399999999996</v>
      </c>
      <c r="M28" s="295">
        <v>300546</v>
      </c>
      <c r="N28" s="54">
        <v>22604.78591542516</v>
      </c>
      <c r="O28" s="54">
        <v>12.245189999999999</v>
      </c>
      <c r="P28" s="321">
        <v>335556</v>
      </c>
    </row>
    <row r="29" spans="1:16" ht="14" x14ac:dyDescent="0.2">
      <c r="A29" s="33"/>
      <c r="B29" s="248" t="s">
        <v>49</v>
      </c>
      <c r="C29" s="53" t="s">
        <v>48</v>
      </c>
      <c r="D29" s="295">
        <v>2</v>
      </c>
      <c r="E29" s="53" t="s">
        <v>2</v>
      </c>
      <c r="F29" s="295">
        <v>29</v>
      </c>
      <c r="G29" s="295">
        <v>71</v>
      </c>
      <c r="H29" s="295">
        <v>123</v>
      </c>
      <c r="I29" s="414">
        <v>3.7805672695083423</v>
      </c>
      <c r="J29" s="295">
        <v>44277</v>
      </c>
      <c r="K29" s="54">
        <v>6804.5600403260505</v>
      </c>
      <c r="L29" s="54">
        <v>3.4117000000000002</v>
      </c>
      <c r="M29" s="53" t="s">
        <v>494</v>
      </c>
      <c r="N29" s="53" t="s">
        <v>494</v>
      </c>
      <c r="O29" s="53" t="s">
        <v>494</v>
      </c>
      <c r="P29" s="321">
        <v>64778</v>
      </c>
    </row>
    <row r="30" spans="1:16" ht="14" x14ac:dyDescent="0.2">
      <c r="A30" s="33"/>
      <c r="B30" s="248" t="s">
        <v>51</v>
      </c>
      <c r="C30" s="53" t="s">
        <v>50</v>
      </c>
      <c r="D30" s="295">
        <v>3</v>
      </c>
      <c r="E30" s="53" t="s">
        <v>2</v>
      </c>
      <c r="F30" s="295">
        <v>901</v>
      </c>
      <c r="G30" s="295">
        <v>17</v>
      </c>
      <c r="H30" s="295">
        <v>49</v>
      </c>
      <c r="I30" s="414">
        <v>5.6677539500774978</v>
      </c>
      <c r="J30" s="295">
        <v>7506</v>
      </c>
      <c r="K30" s="54">
        <v>4341.0368519675203</v>
      </c>
      <c r="L30" s="54">
        <v>2.3325</v>
      </c>
      <c r="M30" s="295">
        <v>5779</v>
      </c>
      <c r="N30" s="54">
        <v>3342.2398038263123</v>
      </c>
      <c r="O30" s="54">
        <v>1.7958400000000001</v>
      </c>
      <c r="P30" s="321">
        <v>5301</v>
      </c>
    </row>
    <row r="31" spans="1:16" ht="14" x14ac:dyDescent="0.2">
      <c r="A31" s="33"/>
      <c r="B31" s="248" t="s">
        <v>53</v>
      </c>
      <c r="C31" s="53" t="s">
        <v>52</v>
      </c>
      <c r="D31" s="295">
        <v>1</v>
      </c>
      <c r="E31" s="53" t="s">
        <v>2</v>
      </c>
      <c r="F31" s="295">
        <v>0</v>
      </c>
      <c r="G31" s="295">
        <v>14</v>
      </c>
      <c r="H31" s="295">
        <v>42</v>
      </c>
      <c r="I31" s="414">
        <v>3.4972022382094323</v>
      </c>
      <c r="J31" s="295">
        <v>3448</v>
      </c>
      <c r="K31" s="54">
        <v>1435.5182520650146</v>
      </c>
      <c r="L31" s="54">
        <v>0.64641999999999999</v>
      </c>
      <c r="M31" s="53" t="s">
        <v>494</v>
      </c>
      <c r="N31" s="53" t="s">
        <v>494</v>
      </c>
      <c r="O31" s="53" t="s">
        <v>494</v>
      </c>
      <c r="P31" s="415" t="s">
        <v>494</v>
      </c>
    </row>
    <row r="32" spans="1:16" ht="14" x14ac:dyDescent="0.2">
      <c r="A32" s="33"/>
      <c r="B32" s="248" t="s">
        <v>55</v>
      </c>
      <c r="C32" s="53" t="s">
        <v>54</v>
      </c>
      <c r="D32" s="295">
        <v>3</v>
      </c>
      <c r="E32" s="53" t="s">
        <v>2</v>
      </c>
      <c r="F32" s="295">
        <v>867</v>
      </c>
      <c r="G32" s="295">
        <v>192</v>
      </c>
      <c r="H32" s="295">
        <v>251</v>
      </c>
      <c r="I32" s="414">
        <v>4.0024365430429363</v>
      </c>
      <c r="J32" s="295">
        <v>120979</v>
      </c>
      <c r="K32" s="54">
        <v>9645.6328792986333</v>
      </c>
      <c r="L32" s="54">
        <v>10.375109999999999</v>
      </c>
      <c r="M32" s="53" t="s">
        <v>494</v>
      </c>
      <c r="N32" s="53" t="s">
        <v>494</v>
      </c>
      <c r="O32" s="53" t="s">
        <v>494</v>
      </c>
      <c r="P32" s="321">
        <v>1773650</v>
      </c>
    </row>
    <row r="33" spans="1:16" ht="14" x14ac:dyDescent="0.2">
      <c r="A33" s="33"/>
      <c r="B33" s="248" t="s">
        <v>57</v>
      </c>
      <c r="C33" s="53" t="s">
        <v>56</v>
      </c>
      <c r="D33" s="295">
        <v>2</v>
      </c>
      <c r="E33" s="53" t="s">
        <v>5</v>
      </c>
      <c r="F33" s="295">
        <v>1</v>
      </c>
      <c r="G33" s="295">
        <v>58</v>
      </c>
      <c r="H33" s="295">
        <v>96</v>
      </c>
      <c r="I33" s="414">
        <v>4.1455073064566275</v>
      </c>
      <c r="J33" s="295">
        <v>32750</v>
      </c>
      <c r="K33" s="54">
        <v>7071.1127232528415</v>
      </c>
      <c r="L33" s="54">
        <v>2.1664400000000001</v>
      </c>
      <c r="M33" s="295">
        <v>36861</v>
      </c>
      <c r="N33" s="54">
        <v>7958.726292880091</v>
      </c>
      <c r="O33" s="54">
        <v>2.43838</v>
      </c>
      <c r="P33" s="321">
        <v>162683</v>
      </c>
    </row>
    <row r="34" spans="1:16" ht="14" x14ac:dyDescent="0.2">
      <c r="A34" s="33"/>
      <c r="B34" s="248" t="s">
        <v>59</v>
      </c>
      <c r="C34" s="53" t="s">
        <v>58</v>
      </c>
      <c r="D34" s="295">
        <v>1</v>
      </c>
      <c r="E34" s="53" t="s">
        <v>2</v>
      </c>
      <c r="F34" s="295">
        <v>41</v>
      </c>
      <c r="G34" s="295">
        <v>14</v>
      </c>
      <c r="H34" s="295">
        <v>35</v>
      </c>
      <c r="I34" s="414">
        <v>3.3400771080658092</v>
      </c>
      <c r="J34" s="295">
        <v>15953</v>
      </c>
      <c r="K34" s="54">
        <v>7612.035729281979</v>
      </c>
      <c r="L34" s="54">
        <v>3.5255200000000002</v>
      </c>
      <c r="M34" s="295">
        <v>35630</v>
      </c>
      <c r="N34" s="54">
        <v>17000.992480054971</v>
      </c>
      <c r="O34" s="54">
        <v>7.8740300000000003</v>
      </c>
      <c r="P34" s="321">
        <v>50073</v>
      </c>
    </row>
    <row r="35" spans="1:16" ht="14" x14ac:dyDescent="0.2">
      <c r="A35" s="33"/>
      <c r="B35" s="248" t="s">
        <v>61</v>
      </c>
      <c r="C35" s="53" t="s">
        <v>60</v>
      </c>
      <c r="D35" s="295">
        <v>1</v>
      </c>
      <c r="E35" s="53" t="s">
        <v>35</v>
      </c>
      <c r="F35" s="295">
        <v>275</v>
      </c>
      <c r="G35" s="295">
        <v>8</v>
      </c>
      <c r="H35" s="295">
        <v>27</v>
      </c>
      <c r="I35" s="414">
        <v>29.132498921018559</v>
      </c>
      <c r="J35" s="295">
        <v>2864</v>
      </c>
      <c r="K35" s="54">
        <v>15451.014242555028</v>
      </c>
      <c r="L35" s="54">
        <v>1.29887</v>
      </c>
      <c r="M35" s="295">
        <v>11235</v>
      </c>
      <c r="N35" s="54">
        <v>60611.782477341389</v>
      </c>
      <c r="O35" s="54">
        <v>5.0952400000000004</v>
      </c>
      <c r="P35" s="321">
        <v>10870</v>
      </c>
    </row>
    <row r="36" spans="1:16" ht="14" x14ac:dyDescent="0.2">
      <c r="A36" s="33"/>
      <c r="B36" s="248" t="s">
        <v>63</v>
      </c>
      <c r="C36" s="53" t="s">
        <v>62</v>
      </c>
      <c r="D36" s="295">
        <v>2</v>
      </c>
      <c r="E36" s="53" t="s">
        <v>5</v>
      </c>
      <c r="F36" s="295">
        <v>10362</v>
      </c>
      <c r="G36" s="295">
        <v>116</v>
      </c>
      <c r="H36" s="295">
        <v>103</v>
      </c>
      <c r="I36" s="414">
        <v>5.419911597558408</v>
      </c>
      <c r="J36" s="295">
        <v>26141</v>
      </c>
      <c r="K36" s="54">
        <v>6877.7625762997259</v>
      </c>
      <c r="L36" s="54">
        <v>2.7019099999999998</v>
      </c>
      <c r="M36" s="295">
        <v>182584</v>
      </c>
      <c r="N36" s="54">
        <v>48038.307724689534</v>
      </c>
      <c r="O36" s="54">
        <v>18.871729999999999</v>
      </c>
      <c r="P36" s="321">
        <v>130608</v>
      </c>
    </row>
    <row r="37" spans="1:16" ht="14" x14ac:dyDescent="0.2">
      <c r="A37" s="33"/>
      <c r="B37" s="248" t="s">
        <v>65</v>
      </c>
      <c r="C37" s="53" t="s">
        <v>64</v>
      </c>
      <c r="D37" s="295">
        <v>2</v>
      </c>
      <c r="E37" s="53" t="s">
        <v>2</v>
      </c>
      <c r="F37" s="295">
        <v>4951</v>
      </c>
      <c r="G37" s="295">
        <v>129</v>
      </c>
      <c r="H37" s="295">
        <v>224</v>
      </c>
      <c r="I37" s="414">
        <v>2.960378505537494</v>
      </c>
      <c r="J37" s="295">
        <v>127699</v>
      </c>
      <c r="K37" s="54">
        <v>8438.3342584516158</v>
      </c>
      <c r="L37" s="54">
        <v>5.5056900000000004</v>
      </c>
      <c r="M37" s="53" t="s">
        <v>494</v>
      </c>
      <c r="N37" s="53" t="s">
        <v>494</v>
      </c>
      <c r="O37" s="53" t="s">
        <v>494</v>
      </c>
      <c r="P37" s="321">
        <v>993294</v>
      </c>
    </row>
    <row r="38" spans="1:16" ht="14" x14ac:dyDescent="0.2">
      <c r="A38" s="33"/>
      <c r="B38" s="248" t="s">
        <v>67</v>
      </c>
      <c r="C38" s="53" t="s">
        <v>66</v>
      </c>
      <c r="D38" s="295">
        <v>2</v>
      </c>
      <c r="E38" s="53" t="s">
        <v>2</v>
      </c>
      <c r="F38" s="295">
        <v>0</v>
      </c>
      <c r="G38" s="295">
        <v>19</v>
      </c>
      <c r="H38" s="295">
        <v>35</v>
      </c>
      <c r="I38" s="414">
        <v>2.4944054050201689</v>
      </c>
      <c r="J38" s="295">
        <v>9924</v>
      </c>
      <c r="K38" s="54">
        <v>3536.3541770600223</v>
      </c>
      <c r="L38" s="54">
        <v>1.30236</v>
      </c>
      <c r="M38" s="295">
        <v>11057</v>
      </c>
      <c r="N38" s="54">
        <v>3940.0915090440012</v>
      </c>
      <c r="O38" s="54">
        <v>1.45105</v>
      </c>
      <c r="P38" s="321">
        <v>19590</v>
      </c>
    </row>
    <row r="39" spans="1:16" ht="14" x14ac:dyDescent="0.2">
      <c r="A39" s="33"/>
      <c r="B39" s="248" t="s">
        <v>69</v>
      </c>
      <c r="C39" s="53" t="s">
        <v>68</v>
      </c>
      <c r="D39" s="295">
        <v>2</v>
      </c>
      <c r="E39" s="53" t="s">
        <v>2</v>
      </c>
      <c r="F39" s="295">
        <v>2388</v>
      </c>
      <c r="G39" s="295">
        <v>69</v>
      </c>
      <c r="H39" s="295">
        <v>93</v>
      </c>
      <c r="I39" s="414">
        <v>2.0982807635034519</v>
      </c>
      <c r="J39" s="295">
        <v>60505</v>
      </c>
      <c r="K39" s="54">
        <v>6825.6170750417405</v>
      </c>
      <c r="L39" s="54">
        <v>4.3338599999999996</v>
      </c>
      <c r="M39" s="295">
        <v>41703</v>
      </c>
      <c r="N39" s="54">
        <v>4704.5485312034652</v>
      </c>
      <c r="O39" s="54">
        <v>2.9871099999999999</v>
      </c>
      <c r="P39" s="321">
        <v>271780</v>
      </c>
    </row>
    <row r="40" spans="1:16" ht="14" x14ac:dyDescent="0.2">
      <c r="A40" s="33"/>
      <c r="B40" s="248" t="s">
        <v>71</v>
      </c>
      <c r="C40" s="53" t="s">
        <v>70</v>
      </c>
      <c r="D40" s="295">
        <v>1</v>
      </c>
      <c r="E40" s="53" t="s">
        <v>35</v>
      </c>
      <c r="F40" s="295">
        <v>10</v>
      </c>
      <c r="G40" s="295">
        <v>13</v>
      </c>
      <c r="H40" s="295">
        <v>28</v>
      </c>
      <c r="I40" s="414">
        <v>15.024683408456751</v>
      </c>
      <c r="J40" s="295">
        <v>2346</v>
      </c>
      <c r="K40" s="54">
        <v>6294.2691564713459</v>
      </c>
      <c r="L40" s="54">
        <v>1.20679</v>
      </c>
      <c r="M40" s="295">
        <v>57047</v>
      </c>
      <c r="N40" s="54">
        <v>153055.91328611289</v>
      </c>
      <c r="O40" s="54">
        <v>29.34516</v>
      </c>
      <c r="P40" s="321">
        <v>22846</v>
      </c>
    </row>
    <row r="41" spans="1:16" ht="14" x14ac:dyDescent="0.2">
      <c r="A41" s="33"/>
      <c r="B41" s="248" t="s">
        <v>73</v>
      </c>
      <c r="C41" s="53" t="s">
        <v>72</v>
      </c>
      <c r="D41" s="295">
        <v>2</v>
      </c>
      <c r="E41" s="53" t="s">
        <v>35</v>
      </c>
      <c r="F41" s="295">
        <v>57</v>
      </c>
      <c r="G41" s="295">
        <v>4</v>
      </c>
      <c r="H41" s="295">
        <v>13</v>
      </c>
      <c r="I41" s="414">
        <v>8.8028169014084519</v>
      </c>
      <c r="J41" s="295">
        <v>6197</v>
      </c>
      <c r="K41" s="54">
        <v>20981.175514626219</v>
      </c>
      <c r="L41" s="54">
        <v>3.0830799999999998</v>
      </c>
      <c r="M41" s="295">
        <v>1437</v>
      </c>
      <c r="N41" s="54">
        <v>4865.2491874322859</v>
      </c>
      <c r="O41" s="54">
        <v>0.71492999999999995</v>
      </c>
      <c r="P41" s="321">
        <v>8664</v>
      </c>
    </row>
    <row r="42" spans="1:16" ht="14" x14ac:dyDescent="0.2">
      <c r="A42" s="33"/>
      <c r="B42" s="248" t="s">
        <v>75</v>
      </c>
      <c r="C42" s="53" t="s">
        <v>74</v>
      </c>
      <c r="D42" s="295">
        <v>2</v>
      </c>
      <c r="E42" s="53" t="s">
        <v>2</v>
      </c>
      <c r="F42" s="295">
        <v>259</v>
      </c>
      <c r="G42" s="295">
        <v>24</v>
      </c>
      <c r="H42" s="295">
        <v>47</v>
      </c>
      <c r="I42" s="414">
        <v>3.8473502398454511</v>
      </c>
      <c r="J42" s="295">
        <v>24356</v>
      </c>
      <c r="K42" s="54">
        <v>9968.7300469867878</v>
      </c>
      <c r="L42" s="54">
        <v>4.2483899999999997</v>
      </c>
      <c r="M42" s="295">
        <v>34977</v>
      </c>
      <c r="N42" s="54">
        <v>14315.826525433442</v>
      </c>
      <c r="O42" s="54">
        <v>6.1009900000000004</v>
      </c>
      <c r="P42" s="415" t="s">
        <v>494</v>
      </c>
    </row>
    <row r="43" spans="1:16" ht="14" x14ac:dyDescent="0.2">
      <c r="A43" s="33"/>
      <c r="B43" s="248" t="s">
        <v>77</v>
      </c>
      <c r="C43" s="53" t="s">
        <v>76</v>
      </c>
      <c r="D43" s="295">
        <v>2</v>
      </c>
      <c r="E43" s="53" t="s">
        <v>2</v>
      </c>
      <c r="F43" s="295">
        <v>1507</v>
      </c>
      <c r="G43" s="295">
        <v>125</v>
      </c>
      <c r="H43" s="295">
        <v>299</v>
      </c>
      <c r="I43" s="414">
        <v>3.5118380655057631</v>
      </c>
      <c r="J43" s="295">
        <v>189404</v>
      </c>
      <c r="K43" s="54">
        <v>11123.012992626314</v>
      </c>
      <c r="L43" s="54">
        <v>9.3265700000000002</v>
      </c>
      <c r="M43" s="295">
        <v>-1</v>
      </c>
      <c r="N43" s="53" t="s">
        <v>494</v>
      </c>
      <c r="O43" s="53" t="s">
        <v>494</v>
      </c>
      <c r="P43" s="321">
        <v>2089218</v>
      </c>
    </row>
    <row r="44" spans="1:16" ht="14" x14ac:dyDescent="0.2">
      <c r="A44" s="33"/>
      <c r="B44" s="248" t="s">
        <v>79</v>
      </c>
      <c r="C44" s="53" t="s">
        <v>78</v>
      </c>
      <c r="D44" s="295">
        <v>1</v>
      </c>
      <c r="E44" s="53" t="s">
        <v>2</v>
      </c>
      <c r="F44" s="295">
        <v>354</v>
      </c>
      <c r="G44" s="295">
        <v>17</v>
      </c>
      <c r="H44" s="295">
        <v>50</v>
      </c>
      <c r="I44" s="414">
        <v>6.8235165674982259</v>
      </c>
      <c r="J44" s="295">
        <v>15161</v>
      </c>
      <c r="K44" s="54">
        <v>10345.13346798406</v>
      </c>
      <c r="L44" s="54">
        <v>1.7204900000000001</v>
      </c>
      <c r="M44" s="53" t="s">
        <v>494</v>
      </c>
      <c r="N44" s="53" t="s">
        <v>494</v>
      </c>
      <c r="O44" s="53" t="s">
        <v>494</v>
      </c>
      <c r="P44" s="321">
        <v>3848</v>
      </c>
    </row>
    <row r="45" spans="1:16" ht="14" x14ac:dyDescent="0.2">
      <c r="A45" s="33"/>
      <c r="B45" s="248" t="s">
        <v>81</v>
      </c>
      <c r="C45" s="53" t="s">
        <v>80</v>
      </c>
      <c r="D45" s="295">
        <v>2</v>
      </c>
      <c r="E45" s="53" t="s">
        <v>2</v>
      </c>
      <c r="F45" s="295">
        <v>435</v>
      </c>
      <c r="G45" s="295">
        <v>37</v>
      </c>
      <c r="H45" s="295">
        <v>105</v>
      </c>
      <c r="I45" s="414">
        <v>3.8915985945769647</v>
      </c>
      <c r="J45" s="295">
        <v>18801</v>
      </c>
      <c r="K45" s="54">
        <v>3484.0926274591197</v>
      </c>
      <c r="L45" s="54">
        <v>1.9231799999999999</v>
      </c>
      <c r="M45" s="53" t="s">
        <v>494</v>
      </c>
      <c r="N45" s="53" t="s">
        <v>494</v>
      </c>
      <c r="O45" s="53" t="s">
        <v>494</v>
      </c>
      <c r="P45" s="321">
        <v>53947</v>
      </c>
    </row>
    <row r="46" spans="1:16" ht="14" x14ac:dyDescent="0.2">
      <c r="A46" s="33"/>
      <c r="B46" s="248" t="s">
        <v>83</v>
      </c>
      <c r="C46" s="53" t="s">
        <v>82</v>
      </c>
      <c r="D46" s="295">
        <v>1</v>
      </c>
      <c r="E46" s="53" t="s">
        <v>35</v>
      </c>
      <c r="F46" s="295">
        <v>97</v>
      </c>
      <c r="G46" s="295">
        <v>6</v>
      </c>
      <c r="H46" s="295">
        <v>18</v>
      </c>
      <c r="I46" s="414">
        <v>17.178850925749188</v>
      </c>
      <c r="J46" s="295">
        <v>4056</v>
      </c>
      <c r="K46" s="54">
        <v>19354.83870967742</v>
      </c>
      <c r="L46" s="54">
        <v>2.028</v>
      </c>
      <c r="M46" s="295">
        <v>4926</v>
      </c>
      <c r="N46" s="54">
        <v>23506.394350066807</v>
      </c>
      <c r="O46" s="54">
        <v>2.4630000000000001</v>
      </c>
      <c r="P46" s="415" t="s">
        <v>494</v>
      </c>
    </row>
    <row r="47" spans="1:16" ht="14" x14ac:dyDescent="0.2">
      <c r="A47" s="33"/>
      <c r="B47" s="248" t="s">
        <v>85</v>
      </c>
      <c r="C47" s="53" t="s">
        <v>84</v>
      </c>
      <c r="D47" s="295">
        <v>3</v>
      </c>
      <c r="E47" s="53" t="s">
        <v>2</v>
      </c>
      <c r="F47" s="295">
        <v>1357</v>
      </c>
      <c r="G47" s="295">
        <v>28</v>
      </c>
      <c r="H47" s="295">
        <v>46</v>
      </c>
      <c r="I47" s="414">
        <v>3.6454701071451217</v>
      </c>
      <c r="J47" s="295">
        <v>11371</v>
      </c>
      <c r="K47" s="54">
        <v>4505.7218030812146</v>
      </c>
      <c r="L47" s="54">
        <v>2.1659000000000002</v>
      </c>
      <c r="M47" s="295">
        <v>25238</v>
      </c>
      <c r="N47" s="54">
        <v>10000.475496100931</v>
      </c>
      <c r="O47" s="54">
        <v>4.8072400000000002</v>
      </c>
      <c r="P47" s="321">
        <v>102228</v>
      </c>
    </row>
    <row r="48" spans="1:16" ht="14" x14ac:dyDescent="0.2">
      <c r="A48" s="33"/>
      <c r="B48" s="248" t="s">
        <v>87</v>
      </c>
      <c r="C48" s="53" t="s">
        <v>86</v>
      </c>
      <c r="D48" s="295">
        <v>3</v>
      </c>
      <c r="E48" s="53" t="s">
        <v>2</v>
      </c>
      <c r="F48" s="295">
        <v>371</v>
      </c>
      <c r="G48" s="295">
        <v>52</v>
      </c>
      <c r="H48" s="295">
        <v>77</v>
      </c>
      <c r="I48" s="414">
        <v>3.278688524590164</v>
      </c>
      <c r="J48" s="295">
        <v>28528</v>
      </c>
      <c r="K48" s="54">
        <v>6073.6640408771555</v>
      </c>
      <c r="L48" s="54">
        <v>2.83466</v>
      </c>
      <c r="M48" s="295">
        <v>22312</v>
      </c>
      <c r="N48" s="54">
        <v>4750.2661273153071</v>
      </c>
      <c r="O48" s="54">
        <v>2.2170100000000001</v>
      </c>
      <c r="P48" s="321">
        <v>200004</v>
      </c>
    </row>
    <row r="49" spans="1:16" ht="14" x14ac:dyDescent="0.2">
      <c r="A49" s="33"/>
      <c r="B49" s="248" t="s">
        <v>89</v>
      </c>
      <c r="C49" s="53" t="s">
        <v>88</v>
      </c>
      <c r="D49" s="295">
        <v>2</v>
      </c>
      <c r="E49" s="53" t="s">
        <v>35</v>
      </c>
      <c r="F49" s="295">
        <v>776</v>
      </c>
      <c r="G49" s="295">
        <v>36</v>
      </c>
      <c r="H49" s="295">
        <v>56</v>
      </c>
      <c r="I49" s="414">
        <v>6.7618150643579895</v>
      </c>
      <c r="J49" s="295">
        <v>20333</v>
      </c>
      <c r="K49" s="54">
        <v>12275.713009249197</v>
      </c>
      <c r="L49" s="54">
        <v>4.11599</v>
      </c>
      <c r="M49" s="295">
        <v>34015</v>
      </c>
      <c r="N49" s="54">
        <v>20535.994590547947</v>
      </c>
      <c r="O49" s="54">
        <v>6.8856299999999999</v>
      </c>
      <c r="P49" s="415" t="s">
        <v>494</v>
      </c>
    </row>
    <row r="50" spans="1:16" ht="14" x14ac:dyDescent="0.2">
      <c r="A50" s="33"/>
      <c r="B50" s="248" t="s">
        <v>91</v>
      </c>
      <c r="C50" s="53" t="s">
        <v>90</v>
      </c>
      <c r="D50" s="295">
        <v>2</v>
      </c>
      <c r="E50" s="53" t="s">
        <v>35</v>
      </c>
      <c r="F50" s="295">
        <v>194</v>
      </c>
      <c r="G50" s="295">
        <v>100</v>
      </c>
      <c r="H50" s="295">
        <v>117</v>
      </c>
      <c r="I50" s="414">
        <v>5.1561384489277868</v>
      </c>
      <c r="J50" s="295">
        <v>28460</v>
      </c>
      <c r="K50" s="54">
        <v>6271.098301559181</v>
      </c>
      <c r="L50" s="54">
        <v>9.8716600000000003</v>
      </c>
      <c r="M50" s="295">
        <v>11238</v>
      </c>
      <c r="N50" s="54">
        <v>2476.2685422671143</v>
      </c>
      <c r="O50" s="54">
        <v>3.8980199999999998</v>
      </c>
      <c r="P50" s="321">
        <v>166199</v>
      </c>
    </row>
    <row r="51" spans="1:16" ht="14" x14ac:dyDescent="0.2">
      <c r="A51" s="33"/>
      <c r="B51" s="248" t="s">
        <v>93</v>
      </c>
      <c r="C51" s="53" t="s">
        <v>92</v>
      </c>
      <c r="D51" s="295">
        <v>3</v>
      </c>
      <c r="E51" s="53" t="s">
        <v>35</v>
      </c>
      <c r="F51" s="295">
        <v>0</v>
      </c>
      <c r="G51" s="295">
        <v>11</v>
      </c>
      <c r="H51" s="295">
        <v>7</v>
      </c>
      <c r="I51" s="414">
        <v>1.4721345951629863</v>
      </c>
      <c r="J51" s="295">
        <v>3301</v>
      </c>
      <c r="K51" s="54">
        <v>3471.0830704521559</v>
      </c>
      <c r="L51" s="54">
        <v>1.80383</v>
      </c>
      <c r="M51" s="295">
        <v>77311</v>
      </c>
      <c r="N51" s="54">
        <v>81294.426919032601</v>
      </c>
      <c r="O51" s="54">
        <v>42.246450000000003</v>
      </c>
      <c r="P51" s="321">
        <v>26838</v>
      </c>
    </row>
    <row r="52" spans="1:16" ht="14" x14ac:dyDescent="0.2">
      <c r="A52" s="33"/>
      <c r="B52" s="248" t="s">
        <v>95</v>
      </c>
      <c r="C52" s="53" t="s">
        <v>94</v>
      </c>
      <c r="D52" s="295">
        <v>3</v>
      </c>
      <c r="E52" s="53" t="s">
        <v>2</v>
      </c>
      <c r="F52" s="295">
        <v>34</v>
      </c>
      <c r="G52" s="295">
        <v>43</v>
      </c>
      <c r="H52" s="295">
        <v>61</v>
      </c>
      <c r="I52" s="414">
        <v>2.2025318283902742</v>
      </c>
      <c r="J52" s="295">
        <v>29897</v>
      </c>
      <c r="K52" s="54">
        <v>5397.4667273265595</v>
      </c>
      <c r="L52" s="54">
        <v>3.51647</v>
      </c>
      <c r="M52" s="295">
        <v>34379</v>
      </c>
      <c r="N52" s="54">
        <v>6206.6263711663305</v>
      </c>
      <c r="O52" s="54">
        <v>4.0436399999999999</v>
      </c>
      <c r="P52" s="321">
        <v>74056</v>
      </c>
    </row>
    <row r="53" spans="1:16" ht="14" x14ac:dyDescent="0.2">
      <c r="A53" s="33"/>
      <c r="B53" s="248" t="s">
        <v>97</v>
      </c>
      <c r="C53" s="53" t="s">
        <v>96</v>
      </c>
      <c r="D53" s="295">
        <v>1</v>
      </c>
      <c r="E53" s="53" t="s">
        <v>35</v>
      </c>
      <c r="F53" s="295">
        <v>24</v>
      </c>
      <c r="G53" s="295">
        <v>11</v>
      </c>
      <c r="H53" s="295">
        <v>29</v>
      </c>
      <c r="I53" s="414">
        <v>13.223894208846328</v>
      </c>
      <c r="J53" s="295">
        <v>13090</v>
      </c>
      <c r="K53" s="54">
        <v>29844.961240310076</v>
      </c>
      <c r="L53" s="54">
        <v>6.8035300000000003</v>
      </c>
      <c r="M53" s="295">
        <v>33580</v>
      </c>
      <c r="N53" s="54">
        <v>76561.787505699962</v>
      </c>
      <c r="O53" s="54">
        <v>17.453220000000002</v>
      </c>
      <c r="P53" s="321">
        <v>29925</v>
      </c>
    </row>
    <row r="54" spans="1:16" ht="14" x14ac:dyDescent="0.2">
      <c r="A54" s="33"/>
      <c r="B54" s="248" t="s">
        <v>99</v>
      </c>
      <c r="C54" s="53" t="s">
        <v>98</v>
      </c>
      <c r="D54" s="295">
        <v>2</v>
      </c>
      <c r="E54" s="53" t="s">
        <v>2</v>
      </c>
      <c r="F54" s="295">
        <v>20</v>
      </c>
      <c r="G54" s="295">
        <v>13</v>
      </c>
      <c r="H54" s="295">
        <v>26</v>
      </c>
      <c r="I54" s="414">
        <v>2.1262328061366351</v>
      </c>
      <c r="J54" s="295">
        <v>12060</v>
      </c>
      <c r="K54" s="54">
        <v>4931.2245465399646</v>
      </c>
      <c r="L54" s="54">
        <v>4.2020900000000001</v>
      </c>
      <c r="M54" s="295">
        <v>9660</v>
      </c>
      <c r="N54" s="54">
        <v>3949.8863283230567</v>
      </c>
      <c r="O54" s="54">
        <v>3.36585</v>
      </c>
      <c r="P54" s="321">
        <v>50983</v>
      </c>
    </row>
    <row r="55" spans="1:16" ht="14" x14ac:dyDescent="0.2">
      <c r="A55" s="33"/>
      <c r="B55" s="248" t="s">
        <v>101</v>
      </c>
      <c r="C55" s="53" t="s">
        <v>100</v>
      </c>
      <c r="D55" s="295">
        <v>3</v>
      </c>
      <c r="E55" s="53" t="s">
        <v>2</v>
      </c>
      <c r="F55" s="295">
        <v>0</v>
      </c>
      <c r="G55" s="295">
        <v>28</v>
      </c>
      <c r="H55" s="295">
        <v>51</v>
      </c>
      <c r="I55" s="414">
        <v>2.9341034875559497</v>
      </c>
      <c r="J55" s="295">
        <v>21759</v>
      </c>
      <c r="K55" s="54">
        <v>6259.1331162480292</v>
      </c>
      <c r="L55" s="54">
        <v>3.9619399999999998</v>
      </c>
      <c r="M55" s="295">
        <v>10308</v>
      </c>
      <c r="N55" s="54">
        <v>2965.1704656594829</v>
      </c>
      <c r="O55" s="54">
        <v>1.8769100000000001</v>
      </c>
      <c r="P55" s="321">
        <v>47728</v>
      </c>
    </row>
    <row r="56" spans="1:16" ht="14" x14ac:dyDescent="0.2">
      <c r="A56" s="33"/>
      <c r="B56" s="248" t="s">
        <v>103</v>
      </c>
      <c r="C56" s="53" t="s">
        <v>102</v>
      </c>
      <c r="D56" s="295">
        <v>2</v>
      </c>
      <c r="E56" s="53" t="s">
        <v>2</v>
      </c>
      <c r="F56" s="295">
        <v>343</v>
      </c>
      <c r="G56" s="295">
        <v>14</v>
      </c>
      <c r="H56" s="295">
        <v>55</v>
      </c>
      <c r="I56" s="414">
        <v>12.287207899557659</v>
      </c>
      <c r="J56" s="295">
        <v>6981</v>
      </c>
      <c r="K56" s="54">
        <v>7797.9089406192752</v>
      </c>
      <c r="L56" s="54">
        <v>1.0833299999999999</v>
      </c>
      <c r="M56" s="295">
        <v>47736</v>
      </c>
      <c r="N56" s="54">
        <v>53322.014208480403</v>
      </c>
      <c r="O56" s="54">
        <v>7.4078200000000001</v>
      </c>
      <c r="P56" s="321">
        <v>20782</v>
      </c>
    </row>
    <row r="57" spans="1:16" ht="14" x14ac:dyDescent="0.2">
      <c r="A57" s="33"/>
      <c r="B57" s="248" t="s">
        <v>105</v>
      </c>
      <c r="C57" s="53" t="s">
        <v>104</v>
      </c>
      <c r="D57" s="295">
        <v>2</v>
      </c>
      <c r="E57" s="53" t="s">
        <v>2</v>
      </c>
      <c r="F57" s="295">
        <v>0</v>
      </c>
      <c r="G57" s="295">
        <v>15</v>
      </c>
      <c r="H57" s="295">
        <v>38</v>
      </c>
      <c r="I57" s="414">
        <v>4.0924462058715836</v>
      </c>
      <c r="J57" s="295">
        <v>9073</v>
      </c>
      <c r="K57" s="54">
        <v>4885.6268981411677</v>
      </c>
      <c r="L57" s="54">
        <v>2.0757300000000001</v>
      </c>
      <c r="M57" s="295">
        <v>12805</v>
      </c>
      <c r="N57" s="54">
        <v>6895.2333771296871</v>
      </c>
      <c r="O57" s="54">
        <v>2.9295399999999998</v>
      </c>
      <c r="P57" s="321">
        <v>55266</v>
      </c>
    </row>
    <row r="58" spans="1:16" ht="14" x14ac:dyDescent="0.2">
      <c r="A58" s="33"/>
      <c r="B58" s="248" t="s">
        <v>107</v>
      </c>
      <c r="C58" s="53" t="s">
        <v>106</v>
      </c>
      <c r="D58" s="295">
        <v>3</v>
      </c>
      <c r="E58" s="53" t="s">
        <v>35</v>
      </c>
      <c r="F58" s="295">
        <v>2367</v>
      </c>
      <c r="G58" s="295">
        <v>33</v>
      </c>
      <c r="H58" s="295">
        <v>46</v>
      </c>
      <c r="I58" s="414">
        <v>5.3998215711133017</v>
      </c>
      <c r="J58" s="295">
        <v>14926</v>
      </c>
      <c r="K58" s="54">
        <v>8760.6235620040388</v>
      </c>
      <c r="L58" s="54">
        <v>6.1703200000000002</v>
      </c>
      <c r="M58" s="295">
        <v>28210</v>
      </c>
      <c r="N58" s="54">
        <v>16557.496360989811</v>
      </c>
      <c r="O58" s="54">
        <v>11.66184</v>
      </c>
      <c r="P58" s="321">
        <v>87568</v>
      </c>
    </row>
    <row r="59" spans="1:16" ht="14" x14ac:dyDescent="0.2">
      <c r="A59" s="33"/>
      <c r="B59" s="248" t="s">
        <v>109</v>
      </c>
      <c r="C59" s="53" t="s">
        <v>108</v>
      </c>
      <c r="D59" s="295">
        <v>2</v>
      </c>
      <c r="E59" s="53" t="s">
        <v>5</v>
      </c>
      <c r="F59" s="295">
        <v>61</v>
      </c>
      <c r="G59" s="295">
        <v>32</v>
      </c>
      <c r="H59" s="295">
        <v>84</v>
      </c>
      <c r="I59" s="414">
        <v>8.4471350133746306</v>
      </c>
      <c r="J59" s="295">
        <v>26462</v>
      </c>
      <c r="K59" s="54">
        <v>13305.24325737616</v>
      </c>
      <c r="L59" s="54">
        <v>3.0627300000000002</v>
      </c>
      <c r="M59" s="295">
        <v>11848</v>
      </c>
      <c r="N59" s="54">
        <v>5957.2414070513469</v>
      </c>
      <c r="O59" s="54">
        <v>1.3713</v>
      </c>
      <c r="P59" s="321">
        <v>196853</v>
      </c>
    </row>
    <row r="60" spans="1:16" ht="14" x14ac:dyDescent="0.2">
      <c r="A60" s="33"/>
      <c r="B60" s="248" t="s">
        <v>111</v>
      </c>
      <c r="C60" s="53" t="s">
        <v>110</v>
      </c>
      <c r="D60" s="295">
        <v>1</v>
      </c>
      <c r="E60" s="53" t="s">
        <v>5</v>
      </c>
      <c r="F60" s="295">
        <v>2377</v>
      </c>
      <c r="G60" s="295">
        <v>38</v>
      </c>
      <c r="H60" s="295">
        <v>140</v>
      </c>
      <c r="I60" s="414">
        <v>7.9520152678693146</v>
      </c>
      <c r="J60" s="295">
        <v>52396</v>
      </c>
      <c r="K60" s="54">
        <v>14880.492570545735</v>
      </c>
      <c r="L60" s="54">
        <v>3.7081400000000002</v>
      </c>
      <c r="M60" s="295">
        <v>151577</v>
      </c>
      <c r="N60" s="54">
        <v>43047.950652065258</v>
      </c>
      <c r="O60" s="54">
        <v>10.727320000000001</v>
      </c>
      <c r="P60" s="321">
        <v>125605</v>
      </c>
    </row>
    <row r="61" spans="1:16" ht="14" x14ac:dyDescent="0.2">
      <c r="A61" s="33"/>
      <c r="B61" s="248" t="s">
        <v>113</v>
      </c>
      <c r="C61" s="53" t="s">
        <v>112</v>
      </c>
      <c r="D61" s="295">
        <v>3</v>
      </c>
      <c r="E61" s="53" t="s">
        <v>2</v>
      </c>
      <c r="F61" s="295">
        <v>1390</v>
      </c>
      <c r="G61" s="295">
        <v>87</v>
      </c>
      <c r="H61" s="295">
        <v>137</v>
      </c>
      <c r="I61" s="414">
        <v>2.9391320764431783</v>
      </c>
      <c r="J61" s="295">
        <v>54340</v>
      </c>
      <c r="K61" s="54">
        <v>5828.9210596322009</v>
      </c>
      <c r="L61" s="54">
        <v>6.4690500000000002</v>
      </c>
      <c r="M61" s="53" t="s">
        <v>494</v>
      </c>
      <c r="N61" s="53" t="s">
        <v>494</v>
      </c>
      <c r="O61" s="53" t="s">
        <v>494</v>
      </c>
      <c r="P61" s="321">
        <v>399147</v>
      </c>
    </row>
    <row r="62" spans="1:16" ht="14" x14ac:dyDescent="0.2">
      <c r="A62" s="33"/>
      <c r="B62" s="248" t="s">
        <v>115</v>
      </c>
      <c r="C62" s="53" t="s">
        <v>114</v>
      </c>
      <c r="D62" s="295">
        <v>2</v>
      </c>
      <c r="E62" s="53" t="s">
        <v>5</v>
      </c>
      <c r="F62" s="295">
        <v>459</v>
      </c>
      <c r="G62" s="295">
        <v>82</v>
      </c>
      <c r="H62" s="295">
        <v>158</v>
      </c>
      <c r="I62" s="414">
        <v>4.6533545384932555</v>
      </c>
      <c r="J62" s="295">
        <v>55105</v>
      </c>
      <c r="K62" s="54">
        <v>8114.6551216351536</v>
      </c>
      <c r="L62" s="54">
        <v>2.15178</v>
      </c>
      <c r="M62" s="295">
        <v>120740</v>
      </c>
      <c r="N62" s="54">
        <v>17779.937562584673</v>
      </c>
      <c r="O62" s="54">
        <v>4.7147500000000004</v>
      </c>
      <c r="P62" s="321">
        <v>89374</v>
      </c>
    </row>
    <row r="63" spans="1:16" ht="14" x14ac:dyDescent="0.2">
      <c r="A63" s="33"/>
      <c r="B63" s="248" t="s">
        <v>117</v>
      </c>
      <c r="C63" s="53" t="s">
        <v>116</v>
      </c>
      <c r="D63" s="295">
        <v>1</v>
      </c>
      <c r="E63" s="53" t="s">
        <v>2</v>
      </c>
      <c r="F63" s="295">
        <v>127</v>
      </c>
      <c r="G63" s="295">
        <v>45</v>
      </c>
      <c r="H63" s="295">
        <v>110</v>
      </c>
      <c r="I63" s="414">
        <v>2.6537741493447591</v>
      </c>
      <c r="J63" s="295">
        <v>45952</v>
      </c>
      <c r="K63" s="54">
        <v>5543.0104413950166</v>
      </c>
      <c r="L63" s="54">
        <v>4.3843100000000002</v>
      </c>
      <c r="M63" s="53" t="s">
        <v>494</v>
      </c>
      <c r="N63" s="53" t="s">
        <v>494</v>
      </c>
      <c r="O63" s="53" t="s">
        <v>494</v>
      </c>
      <c r="P63" s="415" t="s">
        <v>494</v>
      </c>
    </row>
    <row r="64" spans="1:16" ht="14" x14ac:dyDescent="0.2">
      <c r="A64" s="33"/>
      <c r="B64" s="248" t="s">
        <v>118</v>
      </c>
      <c r="C64" s="53" t="s">
        <v>119</v>
      </c>
      <c r="D64" s="295">
        <v>3</v>
      </c>
      <c r="E64" s="53" t="s">
        <v>2</v>
      </c>
      <c r="F64" s="295">
        <v>1510</v>
      </c>
      <c r="G64" s="295">
        <v>46</v>
      </c>
      <c r="H64" s="295">
        <v>33</v>
      </c>
      <c r="I64" s="414">
        <v>1.9128882293610954</v>
      </c>
      <c r="J64" s="295">
        <v>17872</v>
      </c>
      <c r="K64" s="54">
        <v>5179.869459869924</v>
      </c>
      <c r="L64" s="54">
        <v>3.6593</v>
      </c>
      <c r="M64" s="295">
        <v>48324</v>
      </c>
      <c r="N64" s="54">
        <v>14005.819817522057</v>
      </c>
      <c r="O64" s="54">
        <v>9.8943499999999993</v>
      </c>
      <c r="P64" s="321">
        <v>71048</v>
      </c>
    </row>
    <row r="65" spans="1:16" ht="14" x14ac:dyDescent="0.2">
      <c r="A65" s="33"/>
      <c r="B65" s="248" t="s">
        <v>121</v>
      </c>
      <c r="C65" s="53" t="s">
        <v>120</v>
      </c>
      <c r="D65" s="295">
        <v>3</v>
      </c>
      <c r="E65" s="53" t="s">
        <v>2</v>
      </c>
      <c r="F65" s="295">
        <v>69</v>
      </c>
      <c r="G65" s="295">
        <v>19</v>
      </c>
      <c r="H65" s="295">
        <v>27</v>
      </c>
      <c r="I65" s="414">
        <v>2.1376656690893547</v>
      </c>
      <c r="J65" s="295">
        <v>6921</v>
      </c>
      <c r="K65" s="54">
        <v>2739.7748325495222</v>
      </c>
      <c r="L65" s="54">
        <v>1.5504</v>
      </c>
      <c r="M65" s="295">
        <v>40731</v>
      </c>
      <c r="N65" s="54">
        <v>16123.937105125646</v>
      </c>
      <c r="O65" s="54">
        <v>9.1243300000000005</v>
      </c>
      <c r="P65" s="321">
        <v>42534</v>
      </c>
    </row>
    <row r="66" spans="1:16" ht="14" x14ac:dyDescent="0.2">
      <c r="A66" s="33"/>
      <c r="B66" s="248" t="s">
        <v>122</v>
      </c>
      <c r="C66" s="53" t="s">
        <v>123</v>
      </c>
      <c r="D66" s="295">
        <v>1</v>
      </c>
      <c r="E66" s="53" t="s">
        <v>2</v>
      </c>
      <c r="F66" s="295">
        <v>0</v>
      </c>
      <c r="G66" s="295">
        <v>21</v>
      </c>
      <c r="H66" s="295">
        <v>35</v>
      </c>
      <c r="I66" s="414">
        <v>3.8553048995417694</v>
      </c>
      <c r="J66" s="295">
        <v>20843</v>
      </c>
      <c r="K66" s="54">
        <v>11479.445717307015</v>
      </c>
      <c r="L66" s="54">
        <v>11.57944</v>
      </c>
      <c r="M66" s="53" t="s">
        <v>494</v>
      </c>
      <c r="N66" s="53" t="s">
        <v>494</v>
      </c>
      <c r="O66" s="53" t="s">
        <v>494</v>
      </c>
      <c r="P66" s="321">
        <v>41716</v>
      </c>
    </row>
    <row r="67" spans="1:16" ht="14" x14ac:dyDescent="0.2">
      <c r="A67" s="33"/>
      <c r="B67" s="248" t="s">
        <v>125</v>
      </c>
      <c r="C67" s="53" t="s">
        <v>124</v>
      </c>
      <c r="D67" s="295">
        <v>2</v>
      </c>
      <c r="E67" s="53" t="s">
        <v>2</v>
      </c>
      <c r="F67" s="295">
        <v>53</v>
      </c>
      <c r="G67" s="295">
        <v>10</v>
      </c>
      <c r="H67" s="295">
        <v>12</v>
      </c>
      <c r="I67" s="414">
        <v>1.4882797966017611</v>
      </c>
      <c r="J67" s="295">
        <v>8436</v>
      </c>
      <c r="K67" s="54">
        <v>5231.3034850551903</v>
      </c>
      <c r="L67" s="54">
        <v>3.4153799999999999</v>
      </c>
      <c r="M67" s="53" t="s">
        <v>494</v>
      </c>
      <c r="N67" s="53" t="s">
        <v>494</v>
      </c>
      <c r="O67" s="53" t="s">
        <v>494</v>
      </c>
      <c r="P67" s="415" t="s">
        <v>494</v>
      </c>
    </row>
    <row r="68" spans="1:16" ht="14" x14ac:dyDescent="0.2">
      <c r="A68" s="33"/>
      <c r="B68" s="248" t="s">
        <v>127</v>
      </c>
      <c r="C68" s="53" t="s">
        <v>126</v>
      </c>
      <c r="D68" s="295">
        <v>1</v>
      </c>
      <c r="E68" s="53" t="s">
        <v>5</v>
      </c>
      <c r="F68" s="295">
        <v>505</v>
      </c>
      <c r="G68" s="295">
        <v>24</v>
      </c>
      <c r="H68" s="295">
        <v>103</v>
      </c>
      <c r="I68" s="414">
        <v>11.766856307263465</v>
      </c>
      <c r="J68" s="295">
        <v>19115</v>
      </c>
      <c r="K68" s="54">
        <v>10918.61448123015</v>
      </c>
      <c r="L68" s="54">
        <v>2.0478900000000002</v>
      </c>
      <c r="M68" s="295">
        <v>58550</v>
      </c>
      <c r="N68" s="54">
        <v>33444.147417003682</v>
      </c>
      <c r="O68" s="54">
        <v>6.2727700000000004</v>
      </c>
      <c r="P68" s="321">
        <v>13024</v>
      </c>
    </row>
    <row r="69" spans="1:16" ht="14" x14ac:dyDescent="0.2">
      <c r="A69" s="33"/>
      <c r="B69" s="248" t="s">
        <v>129</v>
      </c>
      <c r="C69" s="53" t="s">
        <v>128</v>
      </c>
      <c r="D69" s="295">
        <v>2</v>
      </c>
      <c r="E69" s="53" t="s">
        <v>2</v>
      </c>
      <c r="F69" s="295">
        <v>406</v>
      </c>
      <c r="G69" s="295">
        <v>20</v>
      </c>
      <c r="H69" s="295">
        <v>30</v>
      </c>
      <c r="I69" s="414">
        <v>6.885787734116783</v>
      </c>
      <c r="J69" s="295">
        <v>9879</v>
      </c>
      <c r="K69" s="54">
        <v>11337.449504223283</v>
      </c>
      <c r="L69" s="54">
        <v>2.1471399999999998</v>
      </c>
      <c r="M69" s="53" t="s">
        <v>494</v>
      </c>
      <c r="N69" s="53" t="s">
        <v>494</v>
      </c>
      <c r="O69" s="53" t="s">
        <v>494</v>
      </c>
      <c r="P69" s="321">
        <v>21902</v>
      </c>
    </row>
    <row r="70" spans="1:16" ht="14" x14ac:dyDescent="0.2">
      <c r="A70" s="33"/>
      <c r="B70" s="248" t="s">
        <v>131</v>
      </c>
      <c r="C70" s="53" t="s">
        <v>130</v>
      </c>
      <c r="D70" s="295">
        <v>3</v>
      </c>
      <c r="E70" s="53" t="s">
        <v>2</v>
      </c>
      <c r="F70" s="295">
        <v>0</v>
      </c>
      <c r="G70" s="295">
        <v>25</v>
      </c>
      <c r="H70" s="295">
        <v>48</v>
      </c>
      <c r="I70" s="414">
        <v>1.3169374619322765</v>
      </c>
      <c r="J70" s="295">
        <v>25296</v>
      </c>
      <c r="K70" s="54">
        <v>3470.1302121915483</v>
      </c>
      <c r="L70" s="54">
        <v>2.7694299999999998</v>
      </c>
      <c r="M70" s="295">
        <v>23756</v>
      </c>
      <c r="N70" s="54">
        <v>3258.8714943399123</v>
      </c>
      <c r="O70" s="54">
        <v>2.6008300000000002</v>
      </c>
      <c r="P70" s="321">
        <v>48288</v>
      </c>
    </row>
    <row r="71" spans="1:16" ht="14" x14ac:dyDescent="0.2">
      <c r="A71" s="33"/>
      <c r="B71" s="248" t="s">
        <v>133</v>
      </c>
      <c r="C71" s="53" t="s">
        <v>132</v>
      </c>
      <c r="D71" s="295">
        <v>2</v>
      </c>
      <c r="E71" s="53" t="s">
        <v>2</v>
      </c>
      <c r="F71" s="295">
        <v>263</v>
      </c>
      <c r="G71" s="295">
        <v>94</v>
      </c>
      <c r="H71" s="295">
        <v>149</v>
      </c>
      <c r="I71" s="414">
        <v>5.152927831343634</v>
      </c>
      <c r="J71" s="295">
        <v>47340</v>
      </c>
      <c r="K71" s="54">
        <v>8185.8927361009282</v>
      </c>
      <c r="L71" s="54">
        <v>2.80118</v>
      </c>
      <c r="M71" s="295">
        <v>26722</v>
      </c>
      <c r="N71" s="54">
        <v>4620.6891781598861</v>
      </c>
      <c r="O71" s="54">
        <v>1.58118</v>
      </c>
      <c r="P71" s="321">
        <v>236524</v>
      </c>
    </row>
    <row r="72" spans="1:16" ht="14" x14ac:dyDescent="0.2">
      <c r="A72" s="33"/>
      <c r="B72" s="248" t="s">
        <v>135</v>
      </c>
      <c r="C72" s="53" t="s">
        <v>134</v>
      </c>
      <c r="D72" s="295">
        <v>1</v>
      </c>
      <c r="E72" s="53" t="s">
        <v>35</v>
      </c>
      <c r="F72" s="295">
        <v>0</v>
      </c>
      <c r="G72" s="295">
        <v>6</v>
      </c>
      <c r="H72" s="295">
        <v>13</v>
      </c>
      <c r="I72" s="414">
        <v>4.4103677568191069</v>
      </c>
      <c r="J72" s="295">
        <v>3741</v>
      </c>
      <c r="K72" s="54">
        <v>6345.8406839462605</v>
      </c>
      <c r="L72" s="54">
        <v>2.3707199999999999</v>
      </c>
      <c r="M72" s="53" t="s">
        <v>494</v>
      </c>
      <c r="N72" s="53" t="s">
        <v>494</v>
      </c>
      <c r="O72" s="53" t="s">
        <v>494</v>
      </c>
      <c r="P72" s="321">
        <v>11886</v>
      </c>
    </row>
    <row r="73" spans="1:16" ht="14" x14ac:dyDescent="0.2">
      <c r="A73" s="33"/>
      <c r="B73" s="248" t="s">
        <v>137</v>
      </c>
      <c r="C73" s="53" t="s">
        <v>136</v>
      </c>
      <c r="D73" s="295">
        <v>1</v>
      </c>
      <c r="E73" s="53" t="s">
        <v>2</v>
      </c>
      <c r="F73" s="295">
        <v>58</v>
      </c>
      <c r="G73" s="295">
        <v>22</v>
      </c>
      <c r="H73" s="295">
        <v>64</v>
      </c>
      <c r="I73" s="414">
        <v>2.436888398126642</v>
      </c>
      <c r="J73" s="295">
        <v>20836</v>
      </c>
      <c r="K73" s="54">
        <v>3966.7973955755242</v>
      </c>
      <c r="L73" s="54">
        <v>2.4225099999999999</v>
      </c>
      <c r="M73" s="295">
        <v>31687</v>
      </c>
      <c r="N73" s="54">
        <v>6032.6314587061643</v>
      </c>
      <c r="O73" s="54">
        <v>3.68411</v>
      </c>
      <c r="P73" s="321">
        <v>39812</v>
      </c>
    </row>
    <row r="74" spans="1:16" ht="14" x14ac:dyDescent="0.2">
      <c r="A74" s="33"/>
      <c r="B74" s="248" t="s">
        <v>139</v>
      </c>
      <c r="C74" s="53" t="s">
        <v>138</v>
      </c>
      <c r="D74" s="295">
        <v>1</v>
      </c>
      <c r="E74" s="53" t="s">
        <v>2</v>
      </c>
      <c r="F74" s="295">
        <v>2739</v>
      </c>
      <c r="G74" s="295">
        <v>41</v>
      </c>
      <c r="H74" s="295">
        <v>78</v>
      </c>
      <c r="I74" s="414">
        <v>4.2452214046240258</v>
      </c>
      <c r="J74" s="295">
        <v>80437</v>
      </c>
      <c r="K74" s="54">
        <v>21889.286802804021</v>
      </c>
      <c r="L74" s="54">
        <v>6.5268600000000001</v>
      </c>
      <c r="M74" s="53" t="s">
        <v>494</v>
      </c>
      <c r="N74" s="53" t="s">
        <v>494</v>
      </c>
      <c r="O74" s="53" t="s">
        <v>494</v>
      </c>
      <c r="P74" s="321">
        <v>62782</v>
      </c>
    </row>
    <row r="75" spans="1:16" ht="14" x14ac:dyDescent="0.2">
      <c r="A75" s="33"/>
      <c r="B75" s="248" t="s">
        <v>141</v>
      </c>
      <c r="C75" s="53" t="s">
        <v>140</v>
      </c>
      <c r="D75" s="295">
        <v>2</v>
      </c>
      <c r="E75" s="53" t="s">
        <v>2</v>
      </c>
      <c r="F75" s="295">
        <v>128</v>
      </c>
      <c r="G75" s="295">
        <v>46</v>
      </c>
      <c r="H75" s="295">
        <v>89</v>
      </c>
      <c r="I75" s="414">
        <v>3.1172724916464105</v>
      </c>
      <c r="J75" s="295">
        <v>38115</v>
      </c>
      <c r="K75" s="54">
        <v>6674.9910684889282</v>
      </c>
      <c r="L75" s="54">
        <v>5.5569300000000004</v>
      </c>
      <c r="M75" s="295">
        <v>40860</v>
      </c>
      <c r="N75" s="54">
        <v>7155.7165173411422</v>
      </c>
      <c r="O75" s="54">
        <v>5.9571399999999999</v>
      </c>
      <c r="P75" s="321">
        <v>183179</v>
      </c>
    </row>
    <row r="76" spans="1:16" ht="14" x14ac:dyDescent="0.2">
      <c r="A76" s="33"/>
      <c r="B76" s="248" t="s">
        <v>143</v>
      </c>
      <c r="C76" s="53" t="s">
        <v>142</v>
      </c>
      <c r="D76" s="295">
        <v>1</v>
      </c>
      <c r="E76" s="53" t="s">
        <v>2</v>
      </c>
      <c r="F76" s="295">
        <v>195</v>
      </c>
      <c r="G76" s="295">
        <v>15</v>
      </c>
      <c r="H76" s="295">
        <v>33</v>
      </c>
      <c r="I76" s="414">
        <v>2.3966882126516085</v>
      </c>
      <c r="J76" s="295">
        <v>11647</v>
      </c>
      <c r="K76" s="54">
        <v>4229.4284261747407</v>
      </c>
      <c r="L76" s="54">
        <v>2.1556500000000001</v>
      </c>
      <c r="M76" s="295">
        <v>11589</v>
      </c>
      <c r="N76" s="54">
        <v>4208.3666206696198</v>
      </c>
      <c r="O76" s="54">
        <v>2.1449199999999999</v>
      </c>
      <c r="P76" s="321">
        <v>64479</v>
      </c>
    </row>
    <row r="77" spans="1:16" ht="14" x14ac:dyDescent="0.2">
      <c r="A77" s="33"/>
      <c r="B77" s="248" t="s">
        <v>144</v>
      </c>
      <c r="C77" s="53" t="s">
        <v>145</v>
      </c>
      <c r="D77" s="295">
        <v>1</v>
      </c>
      <c r="E77" s="53" t="s">
        <v>2</v>
      </c>
      <c r="F77" s="295">
        <v>0</v>
      </c>
      <c r="G77" s="295">
        <v>16</v>
      </c>
      <c r="H77" s="295">
        <v>32</v>
      </c>
      <c r="I77" s="414">
        <v>2.5003516119454301</v>
      </c>
      <c r="J77" s="295">
        <v>11684</v>
      </c>
      <c r="K77" s="54">
        <v>4564.7044115578756</v>
      </c>
      <c r="L77" s="54">
        <v>2.14819</v>
      </c>
      <c r="M77" s="53" t="s">
        <v>494</v>
      </c>
      <c r="N77" s="53" t="s">
        <v>494</v>
      </c>
      <c r="O77" s="54">
        <v>0</v>
      </c>
      <c r="P77" s="415" t="s">
        <v>494</v>
      </c>
    </row>
    <row r="78" spans="1:16" ht="14" x14ac:dyDescent="0.2">
      <c r="A78" s="33"/>
      <c r="B78" s="248" t="s">
        <v>147</v>
      </c>
      <c r="C78" s="53" t="s">
        <v>146</v>
      </c>
      <c r="D78" s="295">
        <v>2</v>
      </c>
      <c r="E78" s="53" t="s">
        <v>5</v>
      </c>
      <c r="F78" s="295">
        <v>456</v>
      </c>
      <c r="G78" s="295">
        <v>76</v>
      </c>
      <c r="H78" s="295">
        <v>140</v>
      </c>
      <c r="I78" s="414">
        <v>2.9430065755175487</v>
      </c>
      <c r="J78" s="295">
        <v>33314</v>
      </c>
      <c r="K78" s="54">
        <v>3501.5471805997008</v>
      </c>
      <c r="L78" s="54">
        <v>1.5856300000000001</v>
      </c>
      <c r="M78" s="295">
        <v>19511</v>
      </c>
      <c r="N78" s="54">
        <v>2050.7500462472462</v>
      </c>
      <c r="O78" s="54">
        <v>0.92864999999999998</v>
      </c>
      <c r="P78" s="321">
        <v>138198</v>
      </c>
    </row>
    <row r="79" spans="1:16" ht="14" x14ac:dyDescent="0.2">
      <c r="A79" s="33"/>
      <c r="B79" s="248" t="s">
        <v>149</v>
      </c>
      <c r="C79" s="53" t="s">
        <v>148</v>
      </c>
      <c r="D79" s="295">
        <v>1</v>
      </c>
      <c r="E79" s="53" t="s">
        <v>2</v>
      </c>
      <c r="F79" s="295">
        <v>0</v>
      </c>
      <c r="G79" s="295">
        <v>9</v>
      </c>
      <c r="H79" s="295">
        <v>14</v>
      </c>
      <c r="I79" s="414">
        <v>1.9571113037157155</v>
      </c>
      <c r="J79" s="295">
        <v>7650</v>
      </c>
      <c r="K79" s="54">
        <v>5347.1076690804375</v>
      </c>
      <c r="L79" s="54">
        <v>3.2511700000000001</v>
      </c>
      <c r="M79" s="295">
        <v>1461</v>
      </c>
      <c r="N79" s="54">
        <v>1021.1927195459502</v>
      </c>
      <c r="O79" s="54">
        <v>0.62090999999999996</v>
      </c>
      <c r="P79" s="415" t="s">
        <v>494</v>
      </c>
    </row>
    <row r="80" spans="1:16" ht="14" x14ac:dyDescent="0.2">
      <c r="A80" s="33"/>
      <c r="B80" s="248" t="s">
        <v>151</v>
      </c>
      <c r="C80" s="53" t="s">
        <v>150</v>
      </c>
      <c r="D80" s="295">
        <v>1</v>
      </c>
      <c r="E80" s="53" t="s">
        <v>2</v>
      </c>
      <c r="F80" s="295">
        <v>0</v>
      </c>
      <c r="G80" s="295">
        <v>44</v>
      </c>
      <c r="H80" s="295">
        <v>86</v>
      </c>
      <c r="I80" s="414">
        <v>2.4339576717779781</v>
      </c>
      <c r="J80" s="295">
        <v>61014</v>
      </c>
      <c r="K80" s="54">
        <v>8634.0403131314852</v>
      </c>
      <c r="L80" s="54">
        <v>4.3618800000000002</v>
      </c>
      <c r="M80" s="53" t="s">
        <v>494</v>
      </c>
      <c r="N80" s="53" t="s">
        <v>494</v>
      </c>
      <c r="O80" s="54">
        <v>0</v>
      </c>
      <c r="P80" s="321">
        <v>212903</v>
      </c>
    </row>
    <row r="81" spans="1:16" ht="14" x14ac:dyDescent="0.2">
      <c r="A81" s="33"/>
      <c r="B81" s="248" t="s">
        <v>153</v>
      </c>
      <c r="C81" s="53" t="s">
        <v>152</v>
      </c>
      <c r="D81" s="295">
        <v>3</v>
      </c>
      <c r="E81" s="53" t="s">
        <v>35</v>
      </c>
      <c r="F81" s="295">
        <v>18</v>
      </c>
      <c r="G81" s="295">
        <v>14</v>
      </c>
      <c r="H81" s="295">
        <v>15</v>
      </c>
      <c r="I81" s="414">
        <v>5.1939058171745156</v>
      </c>
      <c r="J81" s="295">
        <v>5217</v>
      </c>
      <c r="K81" s="54">
        <v>9032.2022160664819</v>
      </c>
      <c r="L81" s="54">
        <v>2.6509100000000001</v>
      </c>
      <c r="M81" s="295">
        <v>5607</v>
      </c>
      <c r="N81" s="54">
        <v>9707.4099722991687</v>
      </c>
      <c r="O81" s="54">
        <v>2.8490899999999999</v>
      </c>
      <c r="P81" s="321">
        <v>41988</v>
      </c>
    </row>
    <row r="82" spans="1:16" ht="14" x14ac:dyDescent="0.2">
      <c r="A82" s="33"/>
      <c r="B82" s="248" t="s">
        <v>155</v>
      </c>
      <c r="C82" s="53" t="s">
        <v>154</v>
      </c>
      <c r="D82" s="295">
        <v>2</v>
      </c>
      <c r="E82" s="53" t="s">
        <v>2</v>
      </c>
      <c r="F82" s="295">
        <v>315</v>
      </c>
      <c r="G82" s="295">
        <v>20</v>
      </c>
      <c r="H82" s="295">
        <v>42</v>
      </c>
      <c r="I82" s="414">
        <v>3.2744963512754945</v>
      </c>
      <c r="J82" s="295">
        <v>7837</v>
      </c>
      <c r="K82" s="54">
        <v>3055.0271315411965</v>
      </c>
      <c r="L82" s="54">
        <v>0.84596000000000005</v>
      </c>
      <c r="M82" s="53" t="s">
        <v>494</v>
      </c>
      <c r="N82" s="53" t="s">
        <v>494</v>
      </c>
      <c r="O82" s="53" t="s">
        <v>494</v>
      </c>
      <c r="P82" s="321">
        <v>27631</v>
      </c>
    </row>
    <row r="83" spans="1:16" ht="14" x14ac:dyDescent="0.2">
      <c r="A83" s="33"/>
      <c r="B83" s="248" t="s">
        <v>157</v>
      </c>
      <c r="C83" s="53" t="s">
        <v>156</v>
      </c>
      <c r="D83" s="295">
        <v>2</v>
      </c>
      <c r="E83" s="53" t="s">
        <v>2</v>
      </c>
      <c r="F83" s="295">
        <v>546</v>
      </c>
      <c r="G83" s="295">
        <v>33</v>
      </c>
      <c r="H83" s="295">
        <v>47</v>
      </c>
      <c r="I83" s="414">
        <v>6.6598651023068642</v>
      </c>
      <c r="J83" s="295">
        <v>12747</v>
      </c>
      <c r="K83" s="54">
        <v>9031.2021765005957</v>
      </c>
      <c r="L83" s="54">
        <v>4.5042400000000002</v>
      </c>
      <c r="M83" s="295">
        <v>29369</v>
      </c>
      <c r="N83" s="54">
        <v>20807.827466984072</v>
      </c>
      <c r="O83" s="54">
        <v>10.377739999999999</v>
      </c>
      <c r="P83" s="321">
        <v>163065</v>
      </c>
    </row>
    <row r="84" spans="1:16" ht="14" x14ac:dyDescent="0.2">
      <c r="A84" s="33"/>
      <c r="B84" s="248" t="s">
        <v>159</v>
      </c>
      <c r="C84" s="53" t="s">
        <v>158</v>
      </c>
      <c r="D84" s="295">
        <v>3</v>
      </c>
      <c r="E84" s="53" t="s">
        <v>2</v>
      </c>
      <c r="F84" s="295">
        <v>347</v>
      </c>
      <c r="G84" s="295">
        <v>74</v>
      </c>
      <c r="H84" s="295">
        <v>160</v>
      </c>
      <c r="I84" s="414">
        <v>3.3955136775535322</v>
      </c>
      <c r="J84" s="295">
        <v>40030</v>
      </c>
      <c r="K84" s="54">
        <v>4247.5753910146213</v>
      </c>
      <c r="L84" s="54">
        <v>4.4095599999999999</v>
      </c>
      <c r="M84" s="295">
        <v>34905</v>
      </c>
      <c r="N84" s="54">
        <v>3703.7626535939389</v>
      </c>
      <c r="O84" s="54">
        <v>3.8450099999999998</v>
      </c>
      <c r="P84" s="321">
        <v>658781</v>
      </c>
    </row>
    <row r="85" spans="1:16" ht="14" x14ac:dyDescent="0.2">
      <c r="A85" s="33"/>
      <c r="B85" s="248" t="s">
        <v>161</v>
      </c>
      <c r="C85" s="53" t="s">
        <v>160</v>
      </c>
      <c r="D85" s="295">
        <v>3</v>
      </c>
      <c r="E85" s="53" t="s">
        <v>2</v>
      </c>
      <c r="F85" s="295">
        <v>0</v>
      </c>
      <c r="G85" s="295">
        <v>393</v>
      </c>
      <c r="H85" s="295">
        <v>488</v>
      </c>
      <c r="I85" s="414">
        <v>2.2482325114692108</v>
      </c>
      <c r="J85" s="295">
        <v>311841</v>
      </c>
      <c r="K85" s="54">
        <v>7183.3101906667025</v>
      </c>
      <c r="L85" s="54">
        <v>6.1927300000000001</v>
      </c>
      <c r="M85" s="295">
        <v>1284698</v>
      </c>
      <c r="N85" s="54">
        <v>29593.235768642135</v>
      </c>
      <c r="O85" s="54">
        <v>25.512309999999999</v>
      </c>
      <c r="P85" s="321">
        <v>4443087</v>
      </c>
    </row>
    <row r="86" spans="1:16" ht="14" x14ac:dyDescent="0.2">
      <c r="A86" s="33"/>
      <c r="B86" s="248" t="s">
        <v>163</v>
      </c>
      <c r="C86" s="53" t="s">
        <v>162</v>
      </c>
      <c r="D86" s="295">
        <v>1</v>
      </c>
      <c r="E86" s="53" t="s">
        <v>2</v>
      </c>
      <c r="F86" s="295">
        <v>123</v>
      </c>
      <c r="G86" s="295">
        <v>18</v>
      </c>
      <c r="H86" s="295">
        <v>32</v>
      </c>
      <c r="I86" s="414">
        <v>8.0519349806250311</v>
      </c>
      <c r="J86" s="295">
        <v>8535</v>
      </c>
      <c r="K86" s="54">
        <v>10738.010165567914</v>
      </c>
      <c r="L86" s="54">
        <v>4.10337</v>
      </c>
      <c r="M86" s="53" t="s">
        <v>494</v>
      </c>
      <c r="N86" s="53" t="s">
        <v>494</v>
      </c>
      <c r="O86" s="53" t="s">
        <v>494</v>
      </c>
      <c r="P86" s="321">
        <v>277933</v>
      </c>
    </row>
    <row r="87" spans="1:16" ht="14" x14ac:dyDescent="0.2">
      <c r="A87" s="33"/>
      <c r="B87" s="248" t="s">
        <v>165</v>
      </c>
      <c r="C87" s="53" t="s">
        <v>164</v>
      </c>
      <c r="D87" s="295">
        <v>1</v>
      </c>
      <c r="E87" s="53" t="s">
        <v>2</v>
      </c>
      <c r="F87" s="295">
        <v>3353</v>
      </c>
      <c r="G87" s="295">
        <v>59</v>
      </c>
      <c r="H87" s="295">
        <v>121</v>
      </c>
      <c r="I87" s="414">
        <v>4.8096415425832149</v>
      </c>
      <c r="J87" s="295">
        <v>34914</v>
      </c>
      <c r="K87" s="54">
        <v>6939.0010255268744</v>
      </c>
      <c r="L87" s="54">
        <v>5.6449499999999997</v>
      </c>
      <c r="M87" s="295">
        <v>56489</v>
      </c>
      <c r="N87" s="54">
        <v>11226.935582602613</v>
      </c>
      <c r="O87" s="54">
        <v>9.1332299999999993</v>
      </c>
      <c r="P87" s="321">
        <v>56489</v>
      </c>
    </row>
    <row r="88" spans="1:16" ht="15" thickBot="1" x14ac:dyDescent="0.25">
      <c r="A88" s="33"/>
      <c r="B88" s="249" t="s">
        <v>167</v>
      </c>
      <c r="C88" s="250" t="s">
        <v>166</v>
      </c>
      <c r="D88" s="298">
        <v>1</v>
      </c>
      <c r="E88" s="250" t="s">
        <v>2</v>
      </c>
      <c r="F88" s="298">
        <v>0</v>
      </c>
      <c r="G88" s="298">
        <v>36</v>
      </c>
      <c r="H88" s="298">
        <v>87</v>
      </c>
      <c r="I88" s="416">
        <v>5.2548290066561165</v>
      </c>
      <c r="J88" s="298">
        <v>18068</v>
      </c>
      <c r="K88" s="387">
        <v>5456.5661202449837</v>
      </c>
      <c r="L88" s="387">
        <v>2.0466700000000002</v>
      </c>
      <c r="M88" s="298">
        <v>24299</v>
      </c>
      <c r="N88" s="387">
        <v>7338.3385076285613</v>
      </c>
      <c r="O88" s="387">
        <v>2.7524899999999999</v>
      </c>
      <c r="P88" s="417" t="s">
        <v>494</v>
      </c>
    </row>
    <row r="90" spans="1:16" ht="14" thickBot="1" x14ac:dyDescent="0.2"/>
    <row r="91" spans="1:16" ht="16" x14ac:dyDescent="0.2">
      <c r="A91" s="251"/>
      <c r="B91" s="18" t="s">
        <v>22</v>
      </c>
      <c r="C91" s="19" t="s">
        <v>22</v>
      </c>
      <c r="D91" s="644" t="s">
        <v>209</v>
      </c>
      <c r="E91" s="645"/>
      <c r="F91" s="323">
        <v>93934</v>
      </c>
      <c r="G91" s="324">
        <v>4578</v>
      </c>
      <c r="H91" s="324">
        <v>7539</v>
      </c>
      <c r="I91" s="402">
        <v>3.601941981357621</v>
      </c>
      <c r="J91" s="324">
        <v>3242265</v>
      </c>
      <c r="K91" s="324">
        <v>7745.3577518148741</v>
      </c>
      <c r="L91" s="402">
        <v>3.4048893238875153</v>
      </c>
      <c r="M91" s="324">
        <v>4867204</v>
      </c>
      <c r="N91" s="324">
        <v>11627.129870958839</v>
      </c>
      <c r="O91" s="402">
        <v>5.1113314108447678</v>
      </c>
      <c r="P91" s="51">
        <v>37335481</v>
      </c>
    </row>
    <row r="92" spans="1:16" ht="16" x14ac:dyDescent="0.2">
      <c r="A92" s="251"/>
      <c r="B92" s="21" t="s">
        <v>22</v>
      </c>
      <c r="C92" s="22" t="s">
        <v>22</v>
      </c>
      <c r="D92" s="636" t="s">
        <v>193</v>
      </c>
      <c r="E92" s="646"/>
      <c r="F92" s="327">
        <v>1145.5365853658536</v>
      </c>
      <c r="G92" s="295">
        <v>55.829268292682926</v>
      </c>
      <c r="H92" s="295">
        <v>91.939024390243901</v>
      </c>
      <c r="I92" s="403">
        <v>4.9721789916283647</v>
      </c>
      <c r="J92" s="295">
        <v>39539.817073170729</v>
      </c>
      <c r="K92" s="295">
        <v>8266.1751864625348</v>
      </c>
      <c r="L92" s="403">
        <v>4.0663268292682906</v>
      </c>
      <c r="M92" s="295">
        <v>86914.357142857145</v>
      </c>
      <c r="N92" s="295">
        <v>18546.396383172429</v>
      </c>
      <c r="O92" s="403">
        <v>6.7206884210526301</v>
      </c>
      <c r="P92" s="55">
        <v>541093.92753623193</v>
      </c>
    </row>
    <row r="93" spans="1:16" ht="16" x14ac:dyDescent="0.2">
      <c r="A93" s="251"/>
      <c r="B93" s="21" t="s">
        <v>22</v>
      </c>
      <c r="C93" s="22" t="s">
        <v>22</v>
      </c>
      <c r="D93" s="636" t="s">
        <v>169</v>
      </c>
      <c r="E93" s="646"/>
      <c r="F93" s="327">
        <v>25.25</v>
      </c>
      <c r="G93" s="295">
        <v>16.25</v>
      </c>
      <c r="H93" s="295">
        <v>35</v>
      </c>
      <c r="I93" s="403">
        <v>8.1269177713652034</v>
      </c>
      <c r="J93" s="295">
        <v>10285.75</v>
      </c>
      <c r="K93" s="295">
        <v>5185.1303080150992</v>
      </c>
      <c r="L93" s="403">
        <v>2.1490875000000003</v>
      </c>
      <c r="M93" s="295">
        <v>11816.75</v>
      </c>
      <c r="N93" s="295">
        <v>4807.757657373797</v>
      </c>
      <c r="O93" s="403">
        <v>2.1449199999999999</v>
      </c>
      <c r="P93" s="55">
        <v>39812</v>
      </c>
    </row>
    <row r="94" spans="1:16" ht="16" x14ac:dyDescent="0.2">
      <c r="A94" s="251"/>
      <c r="B94" s="21" t="s">
        <v>22</v>
      </c>
      <c r="C94" s="22" t="s">
        <v>22</v>
      </c>
      <c r="D94" s="636" t="s">
        <v>170</v>
      </c>
      <c r="E94" s="646"/>
      <c r="F94" s="327">
        <v>263.5</v>
      </c>
      <c r="G94" s="295">
        <v>32.5</v>
      </c>
      <c r="H94" s="295">
        <v>60.5</v>
      </c>
      <c r="I94" s="403">
        <v>3.8056128732456842</v>
      </c>
      <c r="J94" s="295">
        <v>20854</v>
      </c>
      <c r="K94" s="295">
        <v>6908.3818009133001</v>
      </c>
      <c r="L94" s="403">
        <v>2.9486949999999998</v>
      </c>
      <c r="M94" s="295">
        <v>32501</v>
      </c>
      <c r="N94" s="295">
        <v>7958.726292880091</v>
      </c>
      <c r="O94" s="403">
        <v>3.68411</v>
      </c>
      <c r="P94" s="55">
        <v>68046</v>
      </c>
    </row>
    <row r="95" spans="1:16" ht="17" thickBot="1" x14ac:dyDescent="0.25">
      <c r="A95" s="251"/>
      <c r="B95" s="25" t="s">
        <v>22</v>
      </c>
      <c r="C95" s="26" t="s">
        <v>22</v>
      </c>
      <c r="D95" s="641" t="s">
        <v>171</v>
      </c>
      <c r="E95" s="642"/>
      <c r="F95" s="330">
        <v>924.25</v>
      </c>
      <c r="G95" s="331">
        <v>58.75</v>
      </c>
      <c r="H95" s="331">
        <v>107.25</v>
      </c>
      <c r="I95" s="404">
        <v>15.313126567965755</v>
      </c>
      <c r="J95" s="331">
        <v>39980.25</v>
      </c>
      <c r="K95" s="331">
        <v>9620.8509665735892</v>
      </c>
      <c r="L95" s="404">
        <v>4.4032475</v>
      </c>
      <c r="M95" s="331">
        <v>47199</v>
      </c>
      <c r="N95" s="331">
        <v>20671.911028766008</v>
      </c>
      <c r="O95" s="404">
        <v>8.8206299999999995</v>
      </c>
      <c r="P95" s="60">
        <v>200004</v>
      </c>
    </row>
  </sheetData>
  <autoFilter ref="B6:P6" xr:uid="{AC6E795D-12FB-5242-9DFE-DE05C45BD7A3}"/>
  <mergeCells count="7">
    <mergeCell ref="D95:E95"/>
    <mergeCell ref="E1:J2"/>
    <mergeCell ref="E3:J5"/>
    <mergeCell ref="D91:E91"/>
    <mergeCell ref="D92:E92"/>
    <mergeCell ref="D93:E93"/>
    <mergeCell ref="D94:E94"/>
  </mergeCells>
  <pageMargins left="0.7" right="0.7" top="0.75" bottom="0.75" header="0.3" footer="0.3"/>
  <pageSetup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3264-FBCC-3C4D-997E-52A8EF103BDC}">
  <dimension ref="A1:V9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baseColWidth="10" defaultColWidth="10.83203125" defaultRowHeight="13" x14ac:dyDescent="0.15"/>
  <cols>
    <col min="1" max="1" width="6.33203125" style="15" customWidth="1"/>
    <col min="2" max="2" width="16.6640625" style="15" customWidth="1"/>
    <col min="3" max="3" width="33.1640625" style="15" customWidth="1"/>
    <col min="4" max="14" width="10.83203125" style="15"/>
    <col min="15" max="15" width="29" style="15" customWidth="1"/>
    <col min="16" max="16384" width="10.83203125" style="15"/>
  </cols>
  <sheetData>
    <row r="1" spans="2:15" s="1" customFormat="1" ht="29" customHeight="1" x14ac:dyDescent="0.2">
      <c r="F1" s="584" t="s">
        <v>462</v>
      </c>
      <c r="G1" s="584"/>
      <c r="H1" s="584"/>
      <c r="I1" s="584"/>
      <c r="J1" s="584"/>
      <c r="K1" s="584"/>
      <c r="O1" s="6" t="s">
        <v>173</v>
      </c>
    </row>
    <row r="2" spans="2:15" s="1" customFormat="1" ht="15" customHeight="1" x14ac:dyDescent="0.25">
      <c r="B2" s="190"/>
      <c r="C2" s="190"/>
      <c r="D2" s="190"/>
      <c r="E2" s="190"/>
      <c r="F2" s="634" t="s">
        <v>463</v>
      </c>
      <c r="G2" s="634"/>
      <c r="H2" s="634"/>
      <c r="I2" s="634"/>
      <c r="J2" s="634"/>
      <c r="K2" s="634"/>
      <c r="O2" s="30" t="s">
        <v>192</v>
      </c>
    </row>
    <row r="3" spans="2:15" s="1" customFormat="1" ht="14" customHeight="1" x14ac:dyDescent="0.25">
      <c r="B3" s="190"/>
      <c r="C3" s="190"/>
      <c r="D3" s="190"/>
      <c r="E3" s="190"/>
      <c r="F3" s="634"/>
      <c r="G3" s="634"/>
      <c r="H3" s="634"/>
      <c r="I3" s="634"/>
      <c r="J3" s="634"/>
      <c r="K3" s="634"/>
    </row>
    <row r="4" spans="2:15" s="1" customFormat="1" ht="15" customHeight="1" thickBot="1" x14ac:dyDescent="0.3">
      <c r="B4" s="190"/>
      <c r="C4" s="190"/>
      <c r="D4" s="190"/>
      <c r="E4" s="190"/>
      <c r="F4" s="634"/>
      <c r="G4" s="634"/>
      <c r="H4" s="634"/>
      <c r="I4" s="634"/>
      <c r="J4" s="634"/>
      <c r="K4" s="634"/>
    </row>
    <row r="5" spans="2:15" s="1" customFormat="1" ht="20" customHeight="1" x14ac:dyDescent="0.2">
      <c r="B5" s="225"/>
      <c r="C5" s="226"/>
      <c r="D5" s="227"/>
      <c r="E5" s="647" t="s">
        <v>464</v>
      </c>
      <c r="F5" s="648"/>
      <c r="G5" s="648"/>
      <c r="H5" s="648"/>
      <c r="I5" s="649"/>
      <c r="J5" s="647" t="s">
        <v>465</v>
      </c>
      <c r="K5" s="648"/>
      <c r="L5" s="648"/>
      <c r="M5" s="648"/>
      <c r="N5" s="649"/>
      <c r="O5" s="460"/>
    </row>
    <row r="6" spans="2:15" s="1" customFormat="1" ht="44" customHeight="1" thickBot="1" x14ac:dyDescent="0.25">
      <c r="B6" s="418" t="s">
        <v>332</v>
      </c>
      <c r="C6" s="419" t="s">
        <v>324</v>
      </c>
      <c r="D6" s="420" t="s">
        <v>333</v>
      </c>
      <c r="E6" s="421" t="s">
        <v>467</v>
      </c>
      <c r="F6" s="421" t="s">
        <v>468</v>
      </c>
      <c r="G6" s="421" t="s">
        <v>469</v>
      </c>
      <c r="H6" s="421" t="s">
        <v>470</v>
      </c>
      <c r="I6" s="421" t="s">
        <v>471</v>
      </c>
      <c r="J6" s="421" t="s">
        <v>467</v>
      </c>
      <c r="K6" s="421" t="s">
        <v>472</v>
      </c>
      <c r="L6" s="421" t="s">
        <v>469</v>
      </c>
      <c r="M6" s="421" t="s">
        <v>473</v>
      </c>
      <c r="N6" s="421" t="s">
        <v>474</v>
      </c>
      <c r="O6" s="461" t="s">
        <v>466</v>
      </c>
    </row>
    <row r="7" spans="2:15" ht="14" x14ac:dyDescent="0.2">
      <c r="B7" s="423" t="s">
        <v>1</v>
      </c>
      <c r="C7" s="247" t="s">
        <v>0</v>
      </c>
      <c r="D7" s="247" t="s">
        <v>2</v>
      </c>
      <c r="E7" s="291">
        <v>105</v>
      </c>
      <c r="F7" s="291">
        <v>73</v>
      </c>
      <c r="G7" s="291">
        <v>0</v>
      </c>
      <c r="H7" s="291">
        <v>104194</v>
      </c>
      <c r="I7" s="291">
        <v>14743</v>
      </c>
      <c r="J7" s="291">
        <v>4</v>
      </c>
      <c r="K7" s="291">
        <v>6</v>
      </c>
      <c r="L7" s="291">
        <v>0</v>
      </c>
      <c r="M7" s="291">
        <v>1750</v>
      </c>
      <c r="N7" s="291">
        <v>3940</v>
      </c>
      <c r="O7" s="422" t="s">
        <v>496</v>
      </c>
    </row>
    <row r="8" spans="2:15" ht="14" x14ac:dyDescent="0.2">
      <c r="B8" s="424" t="s">
        <v>4</v>
      </c>
      <c r="C8" s="53" t="s">
        <v>3</v>
      </c>
      <c r="D8" s="53" t="s">
        <v>5</v>
      </c>
      <c r="E8" s="295">
        <v>214</v>
      </c>
      <c r="F8" s="295">
        <v>15</v>
      </c>
      <c r="G8" s="295">
        <v>115</v>
      </c>
      <c r="H8" s="295">
        <v>53760</v>
      </c>
      <c r="I8" s="295">
        <v>4650</v>
      </c>
      <c r="J8" s="295">
        <v>68</v>
      </c>
      <c r="K8" s="295">
        <v>6</v>
      </c>
      <c r="L8" s="295">
        <v>63</v>
      </c>
      <c r="M8" s="295">
        <v>730</v>
      </c>
      <c r="N8" s="295">
        <v>15855</v>
      </c>
      <c r="O8" s="415" t="s">
        <v>497</v>
      </c>
    </row>
    <row r="9" spans="2:15" ht="14" x14ac:dyDescent="0.2">
      <c r="B9" s="424" t="s">
        <v>7</v>
      </c>
      <c r="C9" s="53" t="s">
        <v>6</v>
      </c>
      <c r="D9" s="53" t="s">
        <v>2</v>
      </c>
      <c r="E9" s="295">
        <v>154</v>
      </c>
      <c r="F9" s="295">
        <v>1</v>
      </c>
      <c r="G9" s="53" t="s">
        <v>22</v>
      </c>
      <c r="H9" s="295">
        <v>287640</v>
      </c>
      <c r="I9" s="295">
        <v>1685</v>
      </c>
      <c r="J9" s="295">
        <v>29</v>
      </c>
      <c r="K9" s="295">
        <v>0</v>
      </c>
      <c r="L9" s="53" t="s">
        <v>22</v>
      </c>
      <c r="M9" s="295">
        <v>363</v>
      </c>
      <c r="N9" s="295">
        <v>57420</v>
      </c>
      <c r="O9" s="415" t="s">
        <v>497</v>
      </c>
    </row>
    <row r="10" spans="2:15" ht="14" x14ac:dyDescent="0.2">
      <c r="B10" s="424" t="s">
        <v>9</v>
      </c>
      <c r="C10" s="53" t="s">
        <v>8</v>
      </c>
      <c r="D10" s="53" t="s">
        <v>5</v>
      </c>
      <c r="E10" s="295">
        <v>360</v>
      </c>
      <c r="F10" s="295">
        <v>360</v>
      </c>
      <c r="G10" s="295">
        <v>7489</v>
      </c>
      <c r="H10" s="53" t="s">
        <v>494</v>
      </c>
      <c r="I10" s="295">
        <v>32366</v>
      </c>
      <c r="J10" s="295">
        <v>89</v>
      </c>
      <c r="K10" s="295">
        <v>20</v>
      </c>
      <c r="L10" s="295">
        <v>132</v>
      </c>
      <c r="M10" s="295">
        <v>4317</v>
      </c>
      <c r="N10" s="53" t="s">
        <v>494</v>
      </c>
      <c r="O10" s="415" t="s">
        <v>497</v>
      </c>
    </row>
    <row r="11" spans="2:15" ht="14" x14ac:dyDescent="0.2">
      <c r="B11" s="424" t="s">
        <v>11</v>
      </c>
      <c r="C11" s="53" t="s">
        <v>10</v>
      </c>
      <c r="D11" s="53" t="s">
        <v>5</v>
      </c>
      <c r="E11" s="53" t="s">
        <v>22</v>
      </c>
      <c r="F11" s="295">
        <v>0</v>
      </c>
      <c r="G11" s="295">
        <v>0</v>
      </c>
      <c r="H11" s="53" t="s">
        <v>494</v>
      </c>
      <c r="I11" s="295">
        <v>0</v>
      </c>
      <c r="J11" s="53" t="s">
        <v>22</v>
      </c>
      <c r="K11" s="295">
        <v>0</v>
      </c>
      <c r="L11" s="295">
        <v>0</v>
      </c>
      <c r="M11" s="53" t="s">
        <v>494</v>
      </c>
      <c r="N11" s="53" t="s">
        <v>494</v>
      </c>
      <c r="O11" s="415" t="s">
        <v>498</v>
      </c>
    </row>
    <row r="12" spans="2:15" ht="14" x14ac:dyDescent="0.2">
      <c r="B12" s="424" t="s">
        <v>13</v>
      </c>
      <c r="C12" s="53" t="s">
        <v>12</v>
      </c>
      <c r="D12" s="53" t="s">
        <v>5</v>
      </c>
      <c r="E12" s="295">
        <v>66</v>
      </c>
      <c r="F12" s="295">
        <v>0</v>
      </c>
      <c r="G12" s="295">
        <v>0</v>
      </c>
      <c r="H12" s="295">
        <v>19790</v>
      </c>
      <c r="I12" s="295">
        <v>2849</v>
      </c>
      <c r="J12" s="295">
        <v>42</v>
      </c>
      <c r="K12" s="295">
        <v>0</v>
      </c>
      <c r="L12" s="295">
        <v>0</v>
      </c>
      <c r="M12" s="295">
        <v>262</v>
      </c>
      <c r="N12" s="295">
        <v>12575</v>
      </c>
      <c r="O12" s="415" t="s">
        <v>496</v>
      </c>
    </row>
    <row r="13" spans="2:15" ht="14" x14ac:dyDescent="0.2">
      <c r="B13" s="424" t="s">
        <v>15</v>
      </c>
      <c r="C13" s="53" t="s">
        <v>14</v>
      </c>
      <c r="D13" s="53" t="s">
        <v>2</v>
      </c>
      <c r="E13" s="53" t="s">
        <v>22</v>
      </c>
      <c r="F13" s="295">
        <v>20</v>
      </c>
      <c r="G13" s="295">
        <v>600</v>
      </c>
      <c r="H13" s="53" t="s">
        <v>494</v>
      </c>
      <c r="I13" s="295">
        <v>310</v>
      </c>
      <c r="J13" s="295">
        <v>0</v>
      </c>
      <c r="K13" s="295">
        <v>0</v>
      </c>
      <c r="L13" s="295">
        <v>0</v>
      </c>
      <c r="M13" s="295">
        <v>20</v>
      </c>
      <c r="N13" s="53" t="s">
        <v>494</v>
      </c>
      <c r="O13" s="415" t="s">
        <v>497</v>
      </c>
    </row>
    <row r="14" spans="2:15" ht="14" x14ac:dyDescent="0.2">
      <c r="B14" s="424" t="s">
        <v>16</v>
      </c>
      <c r="C14" s="53" t="s">
        <v>17</v>
      </c>
      <c r="D14" s="53" t="s">
        <v>2</v>
      </c>
      <c r="E14" s="295">
        <v>125</v>
      </c>
      <c r="F14" s="295">
        <v>0</v>
      </c>
      <c r="G14" s="295">
        <v>0</v>
      </c>
      <c r="H14" s="295">
        <v>36000</v>
      </c>
      <c r="I14" s="295">
        <v>10207</v>
      </c>
      <c r="J14" s="53" t="s">
        <v>22</v>
      </c>
      <c r="K14" s="53" t="s">
        <v>22</v>
      </c>
      <c r="L14" s="53" t="s">
        <v>22</v>
      </c>
      <c r="M14" s="295">
        <v>991</v>
      </c>
      <c r="N14" s="53" t="s">
        <v>494</v>
      </c>
      <c r="O14" s="415" t="s">
        <v>497</v>
      </c>
    </row>
    <row r="15" spans="2:15" ht="14" x14ac:dyDescent="0.2">
      <c r="B15" s="424" t="s">
        <v>19</v>
      </c>
      <c r="C15" s="53" t="s">
        <v>18</v>
      </c>
      <c r="D15" s="53" t="s">
        <v>2</v>
      </c>
      <c r="E15" s="295">
        <v>190</v>
      </c>
      <c r="F15" s="295">
        <v>0</v>
      </c>
      <c r="G15" s="295">
        <v>0</v>
      </c>
      <c r="H15" s="295">
        <v>94669</v>
      </c>
      <c r="I15" s="295">
        <v>2682</v>
      </c>
      <c r="J15" s="53" t="s">
        <v>22</v>
      </c>
      <c r="K15" s="295">
        <v>0</v>
      </c>
      <c r="L15" s="295">
        <v>0</v>
      </c>
      <c r="M15" s="53" t="s">
        <v>494</v>
      </c>
      <c r="N15" s="53" t="s">
        <v>494</v>
      </c>
      <c r="O15" s="415" t="s">
        <v>496</v>
      </c>
    </row>
    <row r="16" spans="2:15" ht="14" x14ac:dyDescent="0.2">
      <c r="B16" s="424" t="s">
        <v>21</v>
      </c>
      <c r="C16" s="53" t="s">
        <v>20</v>
      </c>
      <c r="D16" s="53" t="s">
        <v>2</v>
      </c>
      <c r="E16" s="53" t="s">
        <v>22</v>
      </c>
      <c r="F16" s="295">
        <v>0</v>
      </c>
      <c r="G16" s="295">
        <v>0</v>
      </c>
      <c r="H16" s="53" t="s">
        <v>494</v>
      </c>
      <c r="I16" s="295">
        <v>65810</v>
      </c>
      <c r="J16" s="53" t="s">
        <v>22</v>
      </c>
      <c r="K16" s="295">
        <v>0</v>
      </c>
      <c r="L16" s="295">
        <v>0</v>
      </c>
      <c r="M16" s="295">
        <v>5613</v>
      </c>
      <c r="N16" s="53" t="s">
        <v>494</v>
      </c>
      <c r="O16" s="415" t="s">
        <v>498</v>
      </c>
    </row>
    <row r="17" spans="2:15" ht="14" x14ac:dyDescent="0.2">
      <c r="B17" s="424" t="s">
        <v>24</v>
      </c>
      <c r="C17" s="53" t="s">
        <v>23</v>
      </c>
      <c r="D17" s="53" t="s">
        <v>2</v>
      </c>
      <c r="E17" s="53" t="s">
        <v>22</v>
      </c>
      <c r="F17" s="295">
        <v>85</v>
      </c>
      <c r="G17" s="295">
        <v>1837</v>
      </c>
      <c r="H17" s="53" t="s">
        <v>494</v>
      </c>
      <c r="I17" s="295">
        <v>3569</v>
      </c>
      <c r="J17" s="295">
        <v>16</v>
      </c>
      <c r="K17" s="295">
        <v>18</v>
      </c>
      <c r="L17" s="295">
        <v>772</v>
      </c>
      <c r="M17" s="295">
        <v>816</v>
      </c>
      <c r="N17" s="53" t="s">
        <v>494</v>
      </c>
      <c r="O17" s="415" t="s">
        <v>496</v>
      </c>
    </row>
    <row r="18" spans="2:15" ht="14" x14ac:dyDescent="0.2">
      <c r="B18" s="424" t="s">
        <v>26</v>
      </c>
      <c r="C18" s="53" t="s">
        <v>25</v>
      </c>
      <c r="D18" s="53" t="s">
        <v>2</v>
      </c>
      <c r="E18" s="295">
        <v>773</v>
      </c>
      <c r="F18" s="295">
        <v>0</v>
      </c>
      <c r="G18" s="295">
        <v>0</v>
      </c>
      <c r="H18" s="295">
        <v>222221</v>
      </c>
      <c r="I18" s="295">
        <v>0</v>
      </c>
      <c r="J18" s="53" t="s">
        <v>22</v>
      </c>
      <c r="K18" s="295">
        <v>0</v>
      </c>
      <c r="L18" s="295">
        <v>0</v>
      </c>
      <c r="M18" s="53" t="s">
        <v>494</v>
      </c>
      <c r="N18" s="53" t="s">
        <v>22</v>
      </c>
      <c r="O18" s="415" t="s">
        <v>496</v>
      </c>
    </row>
    <row r="19" spans="2:15" ht="14" x14ac:dyDescent="0.2">
      <c r="B19" s="424" t="s">
        <v>28</v>
      </c>
      <c r="C19" s="53" t="s">
        <v>27</v>
      </c>
      <c r="D19" s="53" t="s">
        <v>2</v>
      </c>
      <c r="E19" s="295">
        <v>110</v>
      </c>
      <c r="F19" s="295">
        <v>44</v>
      </c>
      <c r="G19" s="295">
        <v>4785</v>
      </c>
      <c r="H19" s="295">
        <v>132000</v>
      </c>
      <c r="I19" s="295">
        <v>3290</v>
      </c>
      <c r="J19" s="295">
        <v>14</v>
      </c>
      <c r="K19" s="295">
        <v>0</v>
      </c>
      <c r="L19" s="295">
        <v>0</v>
      </c>
      <c r="M19" s="295">
        <v>522</v>
      </c>
      <c r="N19" s="295">
        <v>36750</v>
      </c>
      <c r="O19" s="415" t="s">
        <v>497</v>
      </c>
    </row>
    <row r="20" spans="2:15" ht="14" x14ac:dyDescent="0.2">
      <c r="B20" s="424" t="s">
        <v>30</v>
      </c>
      <c r="C20" s="53" t="s">
        <v>29</v>
      </c>
      <c r="D20" s="53" t="s">
        <v>2</v>
      </c>
      <c r="E20" s="295">
        <v>37</v>
      </c>
      <c r="F20" s="295">
        <v>16</v>
      </c>
      <c r="G20" s="295">
        <v>1058</v>
      </c>
      <c r="H20" s="295">
        <v>9155</v>
      </c>
      <c r="I20" s="295">
        <v>555</v>
      </c>
      <c r="J20" s="295">
        <v>8</v>
      </c>
      <c r="K20" s="295">
        <v>7</v>
      </c>
      <c r="L20" s="295">
        <v>41</v>
      </c>
      <c r="M20" s="295">
        <v>52</v>
      </c>
      <c r="N20" s="295">
        <v>350</v>
      </c>
      <c r="O20" s="415" t="s">
        <v>497</v>
      </c>
    </row>
    <row r="21" spans="2:15" ht="14" x14ac:dyDescent="0.2">
      <c r="B21" s="424" t="s">
        <v>32</v>
      </c>
      <c r="C21" s="53" t="s">
        <v>31</v>
      </c>
      <c r="D21" s="53" t="s">
        <v>2</v>
      </c>
      <c r="E21" s="295">
        <v>331</v>
      </c>
      <c r="F21" s="295">
        <v>3</v>
      </c>
      <c r="G21" s="295">
        <v>62</v>
      </c>
      <c r="H21" s="295">
        <v>74410</v>
      </c>
      <c r="I21" s="295">
        <v>31887</v>
      </c>
      <c r="J21" s="295">
        <v>125</v>
      </c>
      <c r="K21" s="295">
        <v>0</v>
      </c>
      <c r="L21" s="295">
        <v>0</v>
      </c>
      <c r="M21" s="295">
        <v>3112</v>
      </c>
      <c r="N21" s="295">
        <v>29526</v>
      </c>
      <c r="O21" s="415" t="s">
        <v>496</v>
      </c>
    </row>
    <row r="22" spans="2:15" ht="14" x14ac:dyDescent="0.2">
      <c r="B22" s="424" t="s">
        <v>34</v>
      </c>
      <c r="C22" s="53" t="s">
        <v>33</v>
      </c>
      <c r="D22" s="53" t="s">
        <v>35</v>
      </c>
      <c r="E22" s="295">
        <v>1097</v>
      </c>
      <c r="F22" s="295">
        <v>25</v>
      </c>
      <c r="G22" s="295">
        <v>1250</v>
      </c>
      <c r="H22" s="53" t="s">
        <v>494</v>
      </c>
      <c r="I22" s="295">
        <v>46207</v>
      </c>
      <c r="J22" s="295">
        <v>283</v>
      </c>
      <c r="K22" s="295">
        <v>0</v>
      </c>
      <c r="L22" s="295">
        <v>0</v>
      </c>
      <c r="M22" s="295">
        <v>4814</v>
      </c>
      <c r="N22" s="53" t="s">
        <v>494</v>
      </c>
      <c r="O22" s="415" t="s">
        <v>497</v>
      </c>
    </row>
    <row r="23" spans="2:15" ht="14" x14ac:dyDescent="0.2">
      <c r="B23" s="424" t="s">
        <v>37</v>
      </c>
      <c r="C23" s="53" t="s">
        <v>36</v>
      </c>
      <c r="D23" s="53" t="s">
        <v>2</v>
      </c>
      <c r="E23" s="295">
        <v>7936</v>
      </c>
      <c r="F23" s="295">
        <v>1045</v>
      </c>
      <c r="G23" s="295">
        <v>8045</v>
      </c>
      <c r="H23" s="295">
        <v>2014548</v>
      </c>
      <c r="I23" s="295">
        <v>231512</v>
      </c>
      <c r="J23" s="295">
        <v>2063</v>
      </c>
      <c r="K23" s="295">
        <v>144</v>
      </c>
      <c r="L23" s="295">
        <v>1381</v>
      </c>
      <c r="M23" s="295">
        <v>28016</v>
      </c>
      <c r="N23" s="295">
        <v>779716</v>
      </c>
      <c r="O23" s="415" t="s">
        <v>496</v>
      </c>
    </row>
    <row r="24" spans="2:15" ht="14" x14ac:dyDescent="0.2">
      <c r="B24" s="424" t="s">
        <v>39</v>
      </c>
      <c r="C24" s="53" t="s">
        <v>38</v>
      </c>
      <c r="D24" s="53" t="s">
        <v>2</v>
      </c>
      <c r="E24" s="295">
        <v>185</v>
      </c>
      <c r="F24" s="295">
        <v>100</v>
      </c>
      <c r="G24" s="295">
        <v>2520</v>
      </c>
      <c r="H24" s="295">
        <v>90464</v>
      </c>
      <c r="I24" s="295">
        <v>1627</v>
      </c>
      <c r="J24" s="295">
        <v>31</v>
      </c>
      <c r="K24" s="295">
        <v>7</v>
      </c>
      <c r="L24" s="295">
        <v>22</v>
      </c>
      <c r="M24" s="295">
        <v>96</v>
      </c>
      <c r="N24" s="295">
        <v>21590</v>
      </c>
      <c r="O24" s="415" t="s">
        <v>497</v>
      </c>
    </row>
    <row r="25" spans="2:15" ht="14" x14ac:dyDescent="0.2">
      <c r="B25" s="424" t="s">
        <v>41</v>
      </c>
      <c r="C25" s="53" t="s">
        <v>40</v>
      </c>
      <c r="D25" s="53" t="s">
        <v>2</v>
      </c>
      <c r="E25" s="295">
        <v>0</v>
      </c>
      <c r="F25" s="295">
        <v>19</v>
      </c>
      <c r="G25" s="295">
        <v>1065</v>
      </c>
      <c r="H25" s="295">
        <v>13650</v>
      </c>
      <c r="I25" s="295">
        <v>14031</v>
      </c>
      <c r="J25" s="295">
        <v>0</v>
      </c>
      <c r="K25" s="295">
        <v>12</v>
      </c>
      <c r="L25" s="295">
        <v>218</v>
      </c>
      <c r="M25" s="295">
        <v>1302</v>
      </c>
      <c r="N25" s="295">
        <v>1260</v>
      </c>
      <c r="O25" s="415" t="s">
        <v>497</v>
      </c>
    </row>
    <row r="26" spans="2:15" ht="14" x14ac:dyDescent="0.2">
      <c r="B26" s="424" t="s">
        <v>43</v>
      </c>
      <c r="C26" s="53" t="s">
        <v>42</v>
      </c>
      <c r="D26" s="53" t="s">
        <v>2</v>
      </c>
      <c r="E26" s="53" t="s">
        <v>22</v>
      </c>
      <c r="F26" s="295">
        <v>0</v>
      </c>
      <c r="G26" s="295">
        <v>0</v>
      </c>
      <c r="H26" s="53" t="s">
        <v>494</v>
      </c>
      <c r="I26" s="295">
        <v>1133</v>
      </c>
      <c r="J26" s="53" t="s">
        <v>22</v>
      </c>
      <c r="K26" s="295">
        <v>0</v>
      </c>
      <c r="L26" s="295">
        <v>0</v>
      </c>
      <c r="M26" s="53" t="s">
        <v>494</v>
      </c>
      <c r="N26" s="53" t="s">
        <v>494</v>
      </c>
      <c r="O26" s="415" t="s">
        <v>497</v>
      </c>
    </row>
    <row r="27" spans="2:15" ht="14" x14ac:dyDescent="0.2">
      <c r="B27" s="424" t="s">
        <v>45</v>
      </c>
      <c r="C27" s="53" t="s">
        <v>44</v>
      </c>
      <c r="D27" s="53" t="s">
        <v>5</v>
      </c>
      <c r="E27" s="295">
        <v>43</v>
      </c>
      <c r="F27" s="295">
        <v>14</v>
      </c>
      <c r="G27" s="295">
        <v>214</v>
      </c>
      <c r="H27" s="295">
        <v>25410</v>
      </c>
      <c r="I27" s="295">
        <v>10607</v>
      </c>
      <c r="J27" s="295">
        <v>8</v>
      </c>
      <c r="K27" s="295">
        <v>10</v>
      </c>
      <c r="L27" s="295">
        <v>47</v>
      </c>
      <c r="M27" s="295">
        <v>1185</v>
      </c>
      <c r="N27" s="295">
        <v>10081</v>
      </c>
      <c r="O27" s="415" t="s">
        <v>496</v>
      </c>
    </row>
    <row r="28" spans="2:15" ht="14" x14ac:dyDescent="0.2">
      <c r="B28" s="424" t="s">
        <v>47</v>
      </c>
      <c r="C28" s="53" t="s">
        <v>46</v>
      </c>
      <c r="D28" s="53" t="s">
        <v>2</v>
      </c>
      <c r="E28" s="295">
        <v>1225</v>
      </c>
      <c r="F28" s="295">
        <v>10</v>
      </c>
      <c r="G28" s="295">
        <v>2555</v>
      </c>
      <c r="H28" s="295">
        <v>665340</v>
      </c>
      <c r="I28" s="295">
        <v>8565</v>
      </c>
      <c r="J28" s="295">
        <v>318</v>
      </c>
      <c r="K28" s="295">
        <v>3</v>
      </c>
      <c r="L28" s="295">
        <v>183</v>
      </c>
      <c r="M28" s="295">
        <v>1135</v>
      </c>
      <c r="N28" s="295">
        <v>124980</v>
      </c>
      <c r="O28" s="415" t="s">
        <v>497</v>
      </c>
    </row>
    <row r="29" spans="2:15" ht="14" x14ac:dyDescent="0.2">
      <c r="B29" s="424" t="s">
        <v>49</v>
      </c>
      <c r="C29" s="53" t="s">
        <v>48</v>
      </c>
      <c r="D29" s="53" t="s">
        <v>2</v>
      </c>
      <c r="E29" s="295">
        <v>211</v>
      </c>
      <c r="F29" s="295">
        <v>144</v>
      </c>
      <c r="G29" s="295">
        <v>6527</v>
      </c>
      <c r="H29" s="295">
        <v>114234</v>
      </c>
      <c r="I29" s="295">
        <v>9860</v>
      </c>
      <c r="J29" s="295">
        <v>74</v>
      </c>
      <c r="K29" s="295">
        <v>78</v>
      </c>
      <c r="L29" s="295">
        <v>3795</v>
      </c>
      <c r="M29" s="295">
        <v>1783</v>
      </c>
      <c r="N29" s="295">
        <v>28561</v>
      </c>
      <c r="O29" s="415" t="s">
        <v>498</v>
      </c>
    </row>
    <row r="30" spans="2:15" ht="14" x14ac:dyDescent="0.2">
      <c r="B30" s="424" t="s">
        <v>51</v>
      </c>
      <c r="C30" s="53" t="s">
        <v>50</v>
      </c>
      <c r="D30" s="53" t="s">
        <v>2</v>
      </c>
      <c r="E30" s="295">
        <v>18</v>
      </c>
      <c r="F30" s="295">
        <v>26</v>
      </c>
      <c r="G30" s="295">
        <v>636</v>
      </c>
      <c r="H30" s="53" t="s">
        <v>494</v>
      </c>
      <c r="I30" s="295">
        <v>531</v>
      </c>
      <c r="J30" s="295">
        <v>4</v>
      </c>
      <c r="K30" s="295">
        <v>5</v>
      </c>
      <c r="L30" s="295">
        <v>240</v>
      </c>
      <c r="M30" s="295">
        <v>59</v>
      </c>
      <c r="N30" s="53" t="s">
        <v>494</v>
      </c>
      <c r="O30" s="415" t="s">
        <v>497</v>
      </c>
    </row>
    <row r="31" spans="2:15" ht="14" x14ac:dyDescent="0.2">
      <c r="B31" s="424" t="s">
        <v>53</v>
      </c>
      <c r="C31" s="53" t="s">
        <v>52</v>
      </c>
      <c r="D31" s="53" t="s">
        <v>2</v>
      </c>
      <c r="E31" s="295">
        <v>0</v>
      </c>
      <c r="F31" s="295">
        <v>0</v>
      </c>
      <c r="G31" s="295">
        <v>0</v>
      </c>
      <c r="H31" s="53" t="s">
        <v>494</v>
      </c>
      <c r="I31" s="295">
        <v>1719</v>
      </c>
      <c r="J31" s="295">
        <v>0</v>
      </c>
      <c r="K31" s="295">
        <v>0</v>
      </c>
      <c r="L31" s="295">
        <v>0</v>
      </c>
      <c r="M31" s="295">
        <v>100</v>
      </c>
      <c r="N31" s="53" t="s">
        <v>494</v>
      </c>
      <c r="O31" s="415" t="s">
        <v>497</v>
      </c>
    </row>
    <row r="32" spans="2:15" ht="14" x14ac:dyDescent="0.2">
      <c r="B32" s="424" t="s">
        <v>55</v>
      </c>
      <c r="C32" s="53" t="s">
        <v>54</v>
      </c>
      <c r="D32" s="53" t="s">
        <v>2</v>
      </c>
      <c r="E32" s="295">
        <v>285</v>
      </c>
      <c r="F32" s="295">
        <v>67</v>
      </c>
      <c r="G32" s="295">
        <v>1532</v>
      </c>
      <c r="H32" s="295">
        <v>173813</v>
      </c>
      <c r="I32" s="295">
        <v>36028</v>
      </c>
      <c r="J32" s="295">
        <v>75</v>
      </c>
      <c r="K32" s="295">
        <v>16</v>
      </c>
      <c r="L32" s="295">
        <v>435</v>
      </c>
      <c r="M32" s="295">
        <v>4391</v>
      </c>
      <c r="N32" s="295">
        <v>92037</v>
      </c>
      <c r="O32" s="415" t="s">
        <v>496</v>
      </c>
    </row>
    <row r="33" spans="2:15" ht="14" x14ac:dyDescent="0.2">
      <c r="B33" s="424" t="s">
        <v>57</v>
      </c>
      <c r="C33" s="53" t="s">
        <v>56</v>
      </c>
      <c r="D33" s="53" t="s">
        <v>5</v>
      </c>
      <c r="E33" s="295">
        <v>517</v>
      </c>
      <c r="F33" s="295">
        <v>81</v>
      </c>
      <c r="G33" s="295">
        <v>3158</v>
      </c>
      <c r="H33" s="295">
        <v>68744</v>
      </c>
      <c r="I33" s="295">
        <v>8480</v>
      </c>
      <c r="J33" s="295">
        <v>33</v>
      </c>
      <c r="K33" s="295">
        <v>10</v>
      </c>
      <c r="L33" s="295">
        <v>110</v>
      </c>
      <c r="M33" s="295">
        <v>693</v>
      </c>
      <c r="N33" s="295">
        <v>1065</v>
      </c>
      <c r="O33" s="415" t="s">
        <v>498</v>
      </c>
    </row>
    <row r="34" spans="2:15" ht="14" x14ac:dyDescent="0.2">
      <c r="B34" s="424" t="s">
        <v>59</v>
      </c>
      <c r="C34" s="53" t="s">
        <v>58</v>
      </c>
      <c r="D34" s="53" t="s">
        <v>2</v>
      </c>
      <c r="E34" s="295">
        <v>0</v>
      </c>
      <c r="F34" s="295">
        <v>0</v>
      </c>
      <c r="G34" s="295">
        <v>0</v>
      </c>
      <c r="H34" s="295">
        <v>0</v>
      </c>
      <c r="I34" s="295">
        <v>1329</v>
      </c>
      <c r="J34" s="295">
        <v>0</v>
      </c>
      <c r="K34" s="295">
        <v>0</v>
      </c>
      <c r="L34" s="295">
        <v>0</v>
      </c>
      <c r="M34" s="295">
        <v>236</v>
      </c>
      <c r="N34" s="295">
        <v>0</v>
      </c>
      <c r="O34" s="415" t="s">
        <v>497</v>
      </c>
    </row>
    <row r="35" spans="2:15" ht="14" x14ac:dyDescent="0.2">
      <c r="B35" s="424" t="s">
        <v>61</v>
      </c>
      <c r="C35" s="53" t="s">
        <v>60</v>
      </c>
      <c r="D35" s="53" t="s">
        <v>35</v>
      </c>
      <c r="E35" s="53" t="s">
        <v>22</v>
      </c>
      <c r="F35" s="295">
        <v>14</v>
      </c>
      <c r="G35" s="295">
        <v>238</v>
      </c>
      <c r="H35" s="53" t="s">
        <v>494</v>
      </c>
      <c r="I35" s="295">
        <v>1158</v>
      </c>
      <c r="J35" s="53" t="s">
        <v>22</v>
      </c>
      <c r="K35" s="295">
        <v>9</v>
      </c>
      <c r="L35" s="53" t="s">
        <v>22</v>
      </c>
      <c r="M35" s="295">
        <v>281</v>
      </c>
      <c r="N35" s="53" t="s">
        <v>494</v>
      </c>
      <c r="O35" s="415" t="s">
        <v>498</v>
      </c>
    </row>
    <row r="36" spans="2:15" ht="14" x14ac:dyDescent="0.2">
      <c r="B36" s="424" t="s">
        <v>63</v>
      </c>
      <c r="C36" s="53" t="s">
        <v>62</v>
      </c>
      <c r="D36" s="53" t="s">
        <v>5</v>
      </c>
      <c r="E36" s="295">
        <v>609</v>
      </c>
      <c r="F36" s="295">
        <v>57</v>
      </c>
      <c r="G36" s="295">
        <v>2547</v>
      </c>
      <c r="H36" s="295">
        <v>221386</v>
      </c>
      <c r="I36" s="295">
        <v>16326</v>
      </c>
      <c r="J36" s="295">
        <v>108</v>
      </c>
      <c r="K36" s="295">
        <v>12</v>
      </c>
      <c r="L36" s="295">
        <v>221</v>
      </c>
      <c r="M36" s="295">
        <v>1473</v>
      </c>
      <c r="N36" s="295">
        <v>80043</v>
      </c>
      <c r="O36" s="415" t="s">
        <v>496</v>
      </c>
    </row>
    <row r="37" spans="2:15" ht="14" x14ac:dyDescent="0.2">
      <c r="B37" s="424" t="s">
        <v>65</v>
      </c>
      <c r="C37" s="53" t="s">
        <v>64</v>
      </c>
      <c r="D37" s="53" t="s">
        <v>2</v>
      </c>
      <c r="E37" s="295">
        <v>1114</v>
      </c>
      <c r="F37" s="295">
        <v>77</v>
      </c>
      <c r="G37" s="295">
        <v>14545</v>
      </c>
      <c r="H37" s="295">
        <v>3128</v>
      </c>
      <c r="I37" s="295">
        <v>41357</v>
      </c>
      <c r="J37" s="295">
        <v>303</v>
      </c>
      <c r="K37" s="295">
        <v>20</v>
      </c>
      <c r="L37" s="295">
        <v>60</v>
      </c>
      <c r="M37" s="295">
        <v>4214</v>
      </c>
      <c r="N37" s="53" t="s">
        <v>494</v>
      </c>
      <c r="O37" s="415" t="s">
        <v>498</v>
      </c>
    </row>
    <row r="38" spans="2:15" ht="14" x14ac:dyDescent="0.2">
      <c r="B38" s="424" t="s">
        <v>67</v>
      </c>
      <c r="C38" s="53" t="s">
        <v>66</v>
      </c>
      <c r="D38" s="53" t="s">
        <v>2</v>
      </c>
      <c r="E38" s="53" t="s">
        <v>22</v>
      </c>
      <c r="F38" s="295">
        <v>0</v>
      </c>
      <c r="G38" s="295">
        <v>0</v>
      </c>
      <c r="H38" s="53" t="s">
        <v>494</v>
      </c>
      <c r="I38" s="295">
        <v>2297</v>
      </c>
      <c r="J38" s="53" t="s">
        <v>22</v>
      </c>
      <c r="K38" s="295">
        <v>0</v>
      </c>
      <c r="L38" s="295">
        <v>0</v>
      </c>
      <c r="M38" s="295">
        <v>558</v>
      </c>
      <c r="N38" s="53" t="s">
        <v>494</v>
      </c>
      <c r="O38" s="415" t="s">
        <v>498</v>
      </c>
    </row>
    <row r="39" spans="2:15" ht="14" x14ac:dyDescent="0.2">
      <c r="B39" s="424" t="s">
        <v>69</v>
      </c>
      <c r="C39" s="53" t="s">
        <v>68</v>
      </c>
      <c r="D39" s="53" t="s">
        <v>2</v>
      </c>
      <c r="E39" s="295">
        <v>5070</v>
      </c>
      <c r="F39" s="295">
        <v>381</v>
      </c>
      <c r="G39" s="295">
        <v>14576</v>
      </c>
      <c r="H39" s="295">
        <v>135600</v>
      </c>
      <c r="I39" s="295">
        <v>29095</v>
      </c>
      <c r="J39" s="295">
        <v>979</v>
      </c>
      <c r="K39" s="295">
        <v>74</v>
      </c>
      <c r="L39" s="295">
        <v>2051</v>
      </c>
      <c r="M39" s="295">
        <v>6620</v>
      </c>
      <c r="N39" s="295">
        <v>52800</v>
      </c>
      <c r="O39" s="415" t="s">
        <v>497</v>
      </c>
    </row>
    <row r="40" spans="2:15" ht="14" x14ac:dyDescent="0.2">
      <c r="B40" s="424" t="s">
        <v>71</v>
      </c>
      <c r="C40" s="53" t="s">
        <v>70</v>
      </c>
      <c r="D40" s="53" t="s">
        <v>35</v>
      </c>
      <c r="E40" s="295">
        <v>50</v>
      </c>
      <c r="F40" s="295">
        <v>35</v>
      </c>
      <c r="G40" s="295">
        <v>1043</v>
      </c>
      <c r="H40" s="53" t="s">
        <v>494</v>
      </c>
      <c r="I40" s="295">
        <v>1012</v>
      </c>
      <c r="J40" s="295">
        <v>29</v>
      </c>
      <c r="K40" s="295">
        <v>8</v>
      </c>
      <c r="L40" s="295">
        <v>211</v>
      </c>
      <c r="M40" s="295">
        <v>261</v>
      </c>
      <c r="N40" s="53" t="s">
        <v>494</v>
      </c>
      <c r="O40" s="415" t="s">
        <v>497</v>
      </c>
    </row>
    <row r="41" spans="2:15" ht="14" x14ac:dyDescent="0.2">
      <c r="B41" s="424" t="s">
        <v>73</v>
      </c>
      <c r="C41" s="53" t="s">
        <v>72</v>
      </c>
      <c r="D41" s="53" t="s">
        <v>35</v>
      </c>
      <c r="E41" s="295">
        <v>216</v>
      </c>
      <c r="F41" s="295">
        <v>8</v>
      </c>
      <c r="G41" s="295">
        <v>18</v>
      </c>
      <c r="H41" s="295">
        <v>30892</v>
      </c>
      <c r="I41" s="295">
        <v>1406</v>
      </c>
      <c r="J41" s="295">
        <v>60</v>
      </c>
      <c r="K41" s="295">
        <v>0</v>
      </c>
      <c r="L41" s="295">
        <v>0</v>
      </c>
      <c r="M41" s="295">
        <v>269</v>
      </c>
      <c r="N41" s="295">
        <v>20836</v>
      </c>
      <c r="O41" s="415" t="s">
        <v>496</v>
      </c>
    </row>
    <row r="42" spans="2:15" ht="14" x14ac:dyDescent="0.2">
      <c r="B42" s="424" t="s">
        <v>75</v>
      </c>
      <c r="C42" s="53" t="s">
        <v>74</v>
      </c>
      <c r="D42" s="53" t="s">
        <v>2</v>
      </c>
      <c r="E42" s="295">
        <v>48</v>
      </c>
      <c r="F42" s="295">
        <v>29</v>
      </c>
      <c r="G42" s="295">
        <v>885</v>
      </c>
      <c r="H42" s="53" t="s">
        <v>22</v>
      </c>
      <c r="I42" s="295">
        <v>2647</v>
      </c>
      <c r="J42" s="295">
        <v>11</v>
      </c>
      <c r="K42" s="53" t="s">
        <v>22</v>
      </c>
      <c r="L42" s="53" t="s">
        <v>22</v>
      </c>
      <c r="M42" s="295">
        <v>584</v>
      </c>
      <c r="N42" s="53" t="s">
        <v>22</v>
      </c>
      <c r="O42" s="415" t="s">
        <v>22</v>
      </c>
    </row>
    <row r="43" spans="2:15" ht="14" x14ac:dyDescent="0.2">
      <c r="B43" s="424" t="s">
        <v>77</v>
      </c>
      <c r="C43" s="53" t="s">
        <v>76</v>
      </c>
      <c r="D43" s="53" t="s">
        <v>2</v>
      </c>
      <c r="E43" s="295">
        <v>1738</v>
      </c>
      <c r="F43" s="295">
        <v>77</v>
      </c>
      <c r="G43" s="295">
        <v>2991</v>
      </c>
      <c r="H43" s="53" t="s">
        <v>494</v>
      </c>
      <c r="I43" s="295">
        <v>0</v>
      </c>
      <c r="J43" s="295">
        <v>325</v>
      </c>
      <c r="K43" s="295">
        <v>36</v>
      </c>
      <c r="L43" s="295">
        <v>576</v>
      </c>
      <c r="M43" s="295">
        <v>0</v>
      </c>
      <c r="N43" s="53" t="s">
        <v>494</v>
      </c>
      <c r="O43" s="415" t="s">
        <v>496</v>
      </c>
    </row>
    <row r="44" spans="2:15" ht="14" x14ac:dyDescent="0.2">
      <c r="B44" s="424" t="s">
        <v>79</v>
      </c>
      <c r="C44" s="53" t="s">
        <v>78</v>
      </c>
      <c r="D44" s="53" t="s">
        <v>2</v>
      </c>
      <c r="E44" s="53" t="s">
        <v>22</v>
      </c>
      <c r="F44" s="295">
        <v>30</v>
      </c>
      <c r="G44" s="295">
        <v>6239</v>
      </c>
      <c r="H44" s="53" t="s">
        <v>494</v>
      </c>
      <c r="I44" s="295">
        <v>1345</v>
      </c>
      <c r="J44" s="53" t="s">
        <v>22</v>
      </c>
      <c r="K44" s="295">
        <v>30</v>
      </c>
      <c r="L44" s="295">
        <v>6239</v>
      </c>
      <c r="M44" s="295">
        <v>77</v>
      </c>
      <c r="N44" s="53" t="s">
        <v>494</v>
      </c>
      <c r="O44" s="415" t="s">
        <v>496</v>
      </c>
    </row>
    <row r="45" spans="2:15" ht="14" x14ac:dyDescent="0.2">
      <c r="B45" s="424" t="s">
        <v>81</v>
      </c>
      <c r="C45" s="53" t="s">
        <v>80</v>
      </c>
      <c r="D45" s="53" t="s">
        <v>2</v>
      </c>
      <c r="E45" s="53" t="s">
        <v>22</v>
      </c>
      <c r="F45" s="295">
        <v>33</v>
      </c>
      <c r="G45" s="295">
        <v>916</v>
      </c>
      <c r="H45" s="53" t="s">
        <v>494</v>
      </c>
      <c r="I45" s="295">
        <v>16425</v>
      </c>
      <c r="J45" s="53" t="s">
        <v>22</v>
      </c>
      <c r="K45" s="295">
        <v>24</v>
      </c>
      <c r="L45" s="295">
        <v>0</v>
      </c>
      <c r="M45" s="295">
        <v>1272</v>
      </c>
      <c r="N45" s="53" t="s">
        <v>494</v>
      </c>
      <c r="O45" s="415" t="s">
        <v>498</v>
      </c>
    </row>
    <row r="46" spans="2:15" ht="14" x14ac:dyDescent="0.2">
      <c r="B46" s="424" t="s">
        <v>83</v>
      </c>
      <c r="C46" s="53" t="s">
        <v>82</v>
      </c>
      <c r="D46" s="53" t="s">
        <v>35</v>
      </c>
      <c r="E46" s="295">
        <v>30</v>
      </c>
      <c r="F46" s="295">
        <v>1</v>
      </c>
      <c r="G46" s="295">
        <v>9</v>
      </c>
      <c r="H46" s="53" t="s">
        <v>22</v>
      </c>
      <c r="I46" s="295">
        <v>1270</v>
      </c>
      <c r="J46" s="295">
        <v>10</v>
      </c>
      <c r="K46" s="295">
        <v>1</v>
      </c>
      <c r="L46" s="53" t="s">
        <v>22</v>
      </c>
      <c r="M46" s="295">
        <v>191</v>
      </c>
      <c r="N46" s="53" t="s">
        <v>22</v>
      </c>
      <c r="O46" s="415" t="s">
        <v>497</v>
      </c>
    </row>
    <row r="47" spans="2:15" ht="14" x14ac:dyDescent="0.2">
      <c r="B47" s="424" t="s">
        <v>85</v>
      </c>
      <c r="C47" s="53" t="s">
        <v>84</v>
      </c>
      <c r="D47" s="53" t="s">
        <v>2</v>
      </c>
      <c r="E47" s="295">
        <v>490</v>
      </c>
      <c r="F47" s="295">
        <v>14</v>
      </c>
      <c r="G47" s="295">
        <v>483</v>
      </c>
      <c r="H47" s="53" t="s">
        <v>494</v>
      </c>
      <c r="I47" s="295">
        <v>1976</v>
      </c>
      <c r="J47" s="295">
        <v>120</v>
      </c>
      <c r="K47" s="295">
        <v>6</v>
      </c>
      <c r="L47" s="295">
        <v>279</v>
      </c>
      <c r="M47" s="295">
        <v>335</v>
      </c>
      <c r="N47" s="53" t="s">
        <v>494</v>
      </c>
      <c r="O47" s="415" t="s">
        <v>497</v>
      </c>
    </row>
    <row r="48" spans="2:15" ht="14" x14ac:dyDescent="0.2">
      <c r="B48" s="424" t="s">
        <v>87</v>
      </c>
      <c r="C48" s="53" t="s">
        <v>86</v>
      </c>
      <c r="D48" s="53" t="s">
        <v>2</v>
      </c>
      <c r="E48" s="295">
        <v>1647</v>
      </c>
      <c r="F48" s="295">
        <v>40</v>
      </c>
      <c r="G48" s="295">
        <v>1672</v>
      </c>
      <c r="H48" s="53" t="s">
        <v>494</v>
      </c>
      <c r="I48" s="295">
        <v>11872</v>
      </c>
      <c r="J48" s="295">
        <v>595</v>
      </c>
      <c r="K48" s="295">
        <v>11</v>
      </c>
      <c r="L48" s="295">
        <v>150</v>
      </c>
      <c r="M48" s="295">
        <v>1957</v>
      </c>
      <c r="N48" s="53" t="s">
        <v>494</v>
      </c>
      <c r="O48" s="415" t="s">
        <v>497</v>
      </c>
    </row>
    <row r="49" spans="2:15" ht="14" x14ac:dyDescent="0.2">
      <c r="B49" s="424" t="s">
        <v>89</v>
      </c>
      <c r="C49" s="53" t="s">
        <v>88</v>
      </c>
      <c r="D49" s="53" t="s">
        <v>35</v>
      </c>
      <c r="E49" s="53" t="s">
        <v>22</v>
      </c>
      <c r="F49" s="53" t="s">
        <v>22</v>
      </c>
      <c r="G49" s="53" t="s">
        <v>22</v>
      </c>
      <c r="H49" s="53" t="s">
        <v>22</v>
      </c>
      <c r="I49" s="53" t="s">
        <v>22</v>
      </c>
      <c r="J49" s="53" t="s">
        <v>22</v>
      </c>
      <c r="K49" s="53" t="s">
        <v>22</v>
      </c>
      <c r="L49" s="53" t="s">
        <v>22</v>
      </c>
      <c r="M49" s="53" t="s">
        <v>22</v>
      </c>
      <c r="N49" s="53" t="s">
        <v>22</v>
      </c>
      <c r="O49" s="415" t="s">
        <v>496</v>
      </c>
    </row>
    <row r="50" spans="2:15" ht="14" x14ac:dyDescent="0.2">
      <c r="B50" s="424" t="s">
        <v>91</v>
      </c>
      <c r="C50" s="53" t="s">
        <v>90</v>
      </c>
      <c r="D50" s="53" t="s">
        <v>35</v>
      </c>
      <c r="E50" s="295">
        <v>950</v>
      </c>
      <c r="F50" s="295">
        <v>367</v>
      </c>
      <c r="G50" s="295">
        <v>10905</v>
      </c>
      <c r="H50" s="295">
        <v>210000</v>
      </c>
      <c r="I50" s="295">
        <v>9607</v>
      </c>
      <c r="J50" s="295">
        <v>32</v>
      </c>
      <c r="K50" s="295">
        <v>21</v>
      </c>
      <c r="L50" s="295">
        <v>221</v>
      </c>
      <c r="M50" s="295">
        <v>1657</v>
      </c>
      <c r="N50" s="295">
        <v>40680</v>
      </c>
      <c r="O50" s="415" t="s">
        <v>496</v>
      </c>
    </row>
    <row r="51" spans="2:15" ht="14" x14ac:dyDescent="0.2">
      <c r="B51" s="424" t="s">
        <v>93</v>
      </c>
      <c r="C51" s="53" t="s">
        <v>92</v>
      </c>
      <c r="D51" s="53" t="s">
        <v>35</v>
      </c>
      <c r="E51" s="295">
        <v>56</v>
      </c>
      <c r="F51" s="295">
        <v>19</v>
      </c>
      <c r="G51" s="295">
        <v>368</v>
      </c>
      <c r="H51" s="295">
        <v>24430</v>
      </c>
      <c r="I51" s="295">
        <v>2321</v>
      </c>
      <c r="J51" s="295">
        <v>19</v>
      </c>
      <c r="K51" s="295">
        <v>8</v>
      </c>
      <c r="L51" s="295">
        <v>41</v>
      </c>
      <c r="M51" s="295">
        <v>410</v>
      </c>
      <c r="N51" s="53" t="s">
        <v>494</v>
      </c>
      <c r="O51" s="415" t="s">
        <v>496</v>
      </c>
    </row>
    <row r="52" spans="2:15" ht="14" x14ac:dyDescent="0.2">
      <c r="B52" s="424" t="s">
        <v>95</v>
      </c>
      <c r="C52" s="53" t="s">
        <v>94</v>
      </c>
      <c r="D52" s="53" t="s">
        <v>2</v>
      </c>
      <c r="E52" s="295">
        <v>985</v>
      </c>
      <c r="F52" s="295">
        <v>33</v>
      </c>
      <c r="G52" s="295">
        <v>643</v>
      </c>
      <c r="H52" s="53" t="s">
        <v>494</v>
      </c>
      <c r="I52" s="295">
        <v>15965</v>
      </c>
      <c r="J52" s="295">
        <v>305</v>
      </c>
      <c r="K52" s="295">
        <v>9</v>
      </c>
      <c r="L52" s="295">
        <v>94</v>
      </c>
      <c r="M52" s="295">
        <v>1821</v>
      </c>
      <c r="N52" s="53" t="s">
        <v>494</v>
      </c>
      <c r="O52" s="415" t="s">
        <v>497</v>
      </c>
    </row>
    <row r="53" spans="2:15" ht="14" x14ac:dyDescent="0.2">
      <c r="B53" s="424" t="s">
        <v>97</v>
      </c>
      <c r="C53" s="53" t="s">
        <v>96</v>
      </c>
      <c r="D53" s="53" t="s">
        <v>35</v>
      </c>
      <c r="E53" s="295">
        <v>175</v>
      </c>
      <c r="F53" s="295">
        <v>29</v>
      </c>
      <c r="G53" s="295">
        <v>1662</v>
      </c>
      <c r="H53" s="53" t="s">
        <v>494</v>
      </c>
      <c r="I53" s="295">
        <v>1465</v>
      </c>
      <c r="J53" s="53" t="s">
        <v>22</v>
      </c>
      <c r="K53" s="295">
        <v>2</v>
      </c>
      <c r="L53" s="295">
        <v>245</v>
      </c>
      <c r="M53" s="295">
        <v>386</v>
      </c>
      <c r="N53" s="53" t="s">
        <v>494</v>
      </c>
      <c r="O53" s="415" t="s">
        <v>497</v>
      </c>
    </row>
    <row r="54" spans="2:15" ht="14" x14ac:dyDescent="0.2">
      <c r="B54" s="424" t="s">
        <v>99</v>
      </c>
      <c r="C54" s="53" t="s">
        <v>98</v>
      </c>
      <c r="D54" s="53" t="s">
        <v>2</v>
      </c>
      <c r="E54" s="295">
        <v>44</v>
      </c>
      <c r="F54" s="295">
        <v>83</v>
      </c>
      <c r="G54" s="295">
        <v>0</v>
      </c>
      <c r="H54" s="295">
        <v>9450</v>
      </c>
      <c r="I54" s="295">
        <v>3399</v>
      </c>
      <c r="J54" s="295">
        <v>26</v>
      </c>
      <c r="K54" s="295">
        <v>3</v>
      </c>
      <c r="L54" s="295">
        <v>0</v>
      </c>
      <c r="M54" s="295">
        <v>403</v>
      </c>
      <c r="N54" s="295">
        <v>4200</v>
      </c>
      <c r="O54" s="415" t="s">
        <v>497</v>
      </c>
    </row>
    <row r="55" spans="2:15" ht="14" x14ac:dyDescent="0.2">
      <c r="B55" s="424" t="s">
        <v>101</v>
      </c>
      <c r="C55" s="53" t="s">
        <v>100</v>
      </c>
      <c r="D55" s="53" t="s">
        <v>2</v>
      </c>
      <c r="E55" s="295">
        <v>52</v>
      </c>
      <c r="F55" s="295">
        <v>0</v>
      </c>
      <c r="G55" s="295">
        <v>0</v>
      </c>
      <c r="H55" s="295">
        <v>5023</v>
      </c>
      <c r="I55" s="53" t="s">
        <v>22</v>
      </c>
      <c r="J55" s="295">
        <v>0</v>
      </c>
      <c r="K55" s="295">
        <v>0</v>
      </c>
      <c r="L55" s="295">
        <v>0</v>
      </c>
      <c r="M55" s="53" t="s">
        <v>22</v>
      </c>
      <c r="N55" s="295">
        <v>0</v>
      </c>
      <c r="O55" s="415" t="s">
        <v>496</v>
      </c>
    </row>
    <row r="56" spans="2:15" ht="14" x14ac:dyDescent="0.2">
      <c r="B56" s="424" t="s">
        <v>103</v>
      </c>
      <c r="C56" s="53" t="s">
        <v>102</v>
      </c>
      <c r="D56" s="53" t="s">
        <v>2</v>
      </c>
      <c r="E56" s="295">
        <v>254</v>
      </c>
      <c r="F56" s="295">
        <v>0</v>
      </c>
      <c r="G56" s="295">
        <v>0</v>
      </c>
      <c r="H56" s="295">
        <v>37950</v>
      </c>
      <c r="I56" s="295">
        <v>6961</v>
      </c>
      <c r="J56" s="295">
        <v>104</v>
      </c>
      <c r="K56" s="295">
        <v>0</v>
      </c>
      <c r="L56" s="295">
        <v>0</v>
      </c>
      <c r="M56" s="295">
        <v>565</v>
      </c>
      <c r="N56" s="295">
        <v>7800</v>
      </c>
      <c r="O56" s="415" t="s">
        <v>497</v>
      </c>
    </row>
    <row r="57" spans="2:15" ht="14" x14ac:dyDescent="0.2">
      <c r="B57" s="424" t="s">
        <v>105</v>
      </c>
      <c r="C57" s="53" t="s">
        <v>104</v>
      </c>
      <c r="D57" s="53" t="s">
        <v>2</v>
      </c>
      <c r="E57" s="295">
        <v>42</v>
      </c>
      <c r="F57" s="295">
        <v>18</v>
      </c>
      <c r="G57" s="295">
        <v>1670</v>
      </c>
      <c r="H57" s="295">
        <v>45398</v>
      </c>
      <c r="I57" s="295">
        <v>3668</v>
      </c>
      <c r="J57" s="295">
        <v>21</v>
      </c>
      <c r="K57" s="295">
        <v>17</v>
      </c>
      <c r="L57" s="295">
        <v>331</v>
      </c>
      <c r="M57" s="295">
        <v>550</v>
      </c>
      <c r="N57" s="295">
        <v>6600</v>
      </c>
      <c r="O57" s="415" t="s">
        <v>497</v>
      </c>
    </row>
    <row r="58" spans="2:15" ht="14" x14ac:dyDescent="0.2">
      <c r="B58" s="424" t="s">
        <v>107</v>
      </c>
      <c r="C58" s="53" t="s">
        <v>106</v>
      </c>
      <c r="D58" s="53" t="s">
        <v>35</v>
      </c>
      <c r="E58" s="295">
        <v>110</v>
      </c>
      <c r="F58" s="295">
        <v>40</v>
      </c>
      <c r="G58" s="295">
        <v>0</v>
      </c>
      <c r="H58" s="295">
        <v>49429</v>
      </c>
      <c r="I58" s="295">
        <v>23185</v>
      </c>
      <c r="J58" s="295">
        <v>67</v>
      </c>
      <c r="K58" s="295">
        <v>20</v>
      </c>
      <c r="L58" s="295">
        <v>76</v>
      </c>
      <c r="M58" s="295">
        <v>2268</v>
      </c>
      <c r="N58" s="295">
        <v>232254</v>
      </c>
      <c r="O58" s="415" t="s">
        <v>496</v>
      </c>
    </row>
    <row r="59" spans="2:15" ht="14" x14ac:dyDescent="0.2">
      <c r="B59" s="424" t="s">
        <v>109</v>
      </c>
      <c r="C59" s="53" t="s">
        <v>108</v>
      </c>
      <c r="D59" s="53" t="s">
        <v>5</v>
      </c>
      <c r="E59" s="295">
        <v>211</v>
      </c>
      <c r="F59" s="295">
        <v>70</v>
      </c>
      <c r="G59" s="295">
        <v>2676</v>
      </c>
      <c r="H59" s="53" t="s">
        <v>494</v>
      </c>
      <c r="I59" s="295">
        <v>5055</v>
      </c>
      <c r="J59" s="295">
        <v>0</v>
      </c>
      <c r="K59" s="295">
        <v>0</v>
      </c>
      <c r="L59" s="295">
        <v>0</v>
      </c>
      <c r="M59" s="295">
        <v>371</v>
      </c>
      <c r="N59" s="53" t="s">
        <v>494</v>
      </c>
      <c r="O59" s="415" t="s">
        <v>498</v>
      </c>
    </row>
    <row r="60" spans="2:15" ht="14" x14ac:dyDescent="0.2">
      <c r="B60" s="424" t="s">
        <v>111</v>
      </c>
      <c r="C60" s="53" t="s">
        <v>110</v>
      </c>
      <c r="D60" s="53" t="s">
        <v>5</v>
      </c>
      <c r="E60" s="295">
        <v>352</v>
      </c>
      <c r="F60" s="295">
        <v>20</v>
      </c>
      <c r="G60" s="295">
        <v>120</v>
      </c>
      <c r="H60" s="295">
        <v>145290</v>
      </c>
      <c r="I60" s="295">
        <v>8083</v>
      </c>
      <c r="J60" s="295">
        <v>122</v>
      </c>
      <c r="K60" s="295">
        <v>14</v>
      </c>
      <c r="L60" s="295">
        <v>55</v>
      </c>
      <c r="M60" s="295">
        <v>1384</v>
      </c>
      <c r="N60" s="295">
        <v>83320</v>
      </c>
      <c r="O60" s="415" t="s">
        <v>496</v>
      </c>
    </row>
    <row r="61" spans="2:15" ht="14" x14ac:dyDescent="0.2">
      <c r="B61" s="424" t="s">
        <v>113</v>
      </c>
      <c r="C61" s="53" t="s">
        <v>112</v>
      </c>
      <c r="D61" s="53" t="s">
        <v>2</v>
      </c>
      <c r="E61" s="295">
        <v>1733</v>
      </c>
      <c r="F61" s="295">
        <v>82</v>
      </c>
      <c r="G61" s="295">
        <v>1193</v>
      </c>
      <c r="H61" s="53" t="s">
        <v>494</v>
      </c>
      <c r="I61" s="295">
        <v>35600</v>
      </c>
      <c r="J61" s="295">
        <v>289</v>
      </c>
      <c r="K61" s="295">
        <v>1</v>
      </c>
      <c r="L61" s="295">
        <v>24</v>
      </c>
      <c r="M61" s="295">
        <v>5263</v>
      </c>
      <c r="N61" s="53" t="s">
        <v>494</v>
      </c>
      <c r="O61" s="415" t="s">
        <v>497</v>
      </c>
    </row>
    <row r="62" spans="2:15" ht="14" x14ac:dyDescent="0.2">
      <c r="B62" s="424" t="s">
        <v>115</v>
      </c>
      <c r="C62" s="53" t="s">
        <v>114</v>
      </c>
      <c r="D62" s="53" t="s">
        <v>5</v>
      </c>
      <c r="E62" s="295">
        <v>711</v>
      </c>
      <c r="F62" s="295">
        <v>453</v>
      </c>
      <c r="G62" s="295">
        <v>42373</v>
      </c>
      <c r="H62" s="53" t="s">
        <v>494</v>
      </c>
      <c r="I62" s="295">
        <v>22870</v>
      </c>
      <c r="J62" s="295">
        <v>130</v>
      </c>
      <c r="K62" s="295">
        <v>121</v>
      </c>
      <c r="L62" s="295">
        <v>8674</v>
      </c>
      <c r="M62" s="295">
        <v>2918</v>
      </c>
      <c r="N62" s="53" t="s">
        <v>494</v>
      </c>
      <c r="O62" s="415" t="s">
        <v>498</v>
      </c>
    </row>
    <row r="63" spans="2:15" ht="14" x14ac:dyDescent="0.2">
      <c r="B63" s="424" t="s">
        <v>117</v>
      </c>
      <c r="C63" s="53" t="s">
        <v>116</v>
      </c>
      <c r="D63" s="53" t="s">
        <v>2</v>
      </c>
      <c r="E63" s="295">
        <v>252</v>
      </c>
      <c r="F63" s="295">
        <v>22</v>
      </c>
      <c r="G63" s="295">
        <v>2029</v>
      </c>
      <c r="H63" s="295">
        <v>127446</v>
      </c>
      <c r="I63" s="295">
        <v>33149</v>
      </c>
      <c r="J63" s="295">
        <v>79</v>
      </c>
      <c r="K63" s="295">
        <v>7</v>
      </c>
      <c r="L63" s="295">
        <v>489</v>
      </c>
      <c r="M63" s="295">
        <v>3829</v>
      </c>
      <c r="N63" s="295">
        <v>145028</v>
      </c>
      <c r="O63" s="415" t="s">
        <v>496</v>
      </c>
    </row>
    <row r="64" spans="2:15" ht="14" x14ac:dyDescent="0.2">
      <c r="B64" s="424" t="s">
        <v>118</v>
      </c>
      <c r="C64" s="53" t="s">
        <v>119</v>
      </c>
      <c r="D64" s="53" t="s">
        <v>2</v>
      </c>
      <c r="E64" s="295">
        <v>27</v>
      </c>
      <c r="F64" s="295">
        <v>48</v>
      </c>
      <c r="G64" s="295">
        <v>1468</v>
      </c>
      <c r="H64" s="295">
        <v>66002</v>
      </c>
      <c r="I64" s="295">
        <v>5174</v>
      </c>
      <c r="J64" s="295">
        <v>67</v>
      </c>
      <c r="K64" s="295">
        <v>6</v>
      </c>
      <c r="L64" s="295">
        <v>224</v>
      </c>
      <c r="M64" s="295">
        <v>454</v>
      </c>
      <c r="N64" s="295">
        <v>40531</v>
      </c>
      <c r="O64" s="415" t="s">
        <v>497</v>
      </c>
    </row>
    <row r="65" spans="2:15" ht="14" x14ac:dyDescent="0.2">
      <c r="B65" s="424" t="s">
        <v>121</v>
      </c>
      <c r="C65" s="53" t="s">
        <v>120</v>
      </c>
      <c r="D65" s="53" t="s">
        <v>2</v>
      </c>
      <c r="E65" s="295">
        <v>100</v>
      </c>
      <c r="F65" s="295">
        <v>41</v>
      </c>
      <c r="G65" s="295">
        <v>211</v>
      </c>
      <c r="H65" s="295">
        <v>89400</v>
      </c>
      <c r="I65" s="295">
        <v>18064</v>
      </c>
      <c r="J65" s="295">
        <v>17</v>
      </c>
      <c r="K65" s="295">
        <v>0</v>
      </c>
      <c r="L65" s="295">
        <v>0</v>
      </c>
      <c r="M65" s="295">
        <v>2324</v>
      </c>
      <c r="N65" s="295">
        <v>21000</v>
      </c>
      <c r="O65" s="415" t="s">
        <v>497</v>
      </c>
    </row>
    <row r="66" spans="2:15" ht="14" x14ac:dyDescent="0.2">
      <c r="B66" s="424" t="s">
        <v>122</v>
      </c>
      <c r="C66" s="53" t="s">
        <v>123</v>
      </c>
      <c r="D66" s="53" t="s">
        <v>2</v>
      </c>
      <c r="E66" s="53" t="s">
        <v>22</v>
      </c>
      <c r="F66" s="295">
        <v>0</v>
      </c>
      <c r="G66" s="295">
        <v>0</v>
      </c>
      <c r="H66" s="53" t="s">
        <v>494</v>
      </c>
      <c r="I66" s="295">
        <v>727</v>
      </c>
      <c r="J66" s="53" t="s">
        <v>22</v>
      </c>
      <c r="K66" s="295">
        <v>0</v>
      </c>
      <c r="L66" s="295">
        <v>0</v>
      </c>
      <c r="M66" s="295">
        <v>57</v>
      </c>
      <c r="N66" s="53" t="s">
        <v>494</v>
      </c>
      <c r="O66" s="415" t="s">
        <v>498</v>
      </c>
    </row>
    <row r="67" spans="2:15" ht="14" x14ac:dyDescent="0.2">
      <c r="B67" s="424" t="s">
        <v>125</v>
      </c>
      <c r="C67" s="53" t="s">
        <v>124</v>
      </c>
      <c r="D67" s="53" t="s">
        <v>2</v>
      </c>
      <c r="E67" s="295">
        <v>49</v>
      </c>
      <c r="F67" s="295">
        <v>0</v>
      </c>
      <c r="G67" s="295">
        <v>0</v>
      </c>
      <c r="H67" s="53" t="s">
        <v>494</v>
      </c>
      <c r="I67" s="295">
        <v>575</v>
      </c>
      <c r="J67" s="295">
        <v>18</v>
      </c>
      <c r="K67" s="295">
        <v>0</v>
      </c>
      <c r="L67" s="295">
        <v>0</v>
      </c>
      <c r="M67" s="295">
        <v>0</v>
      </c>
      <c r="N67" s="53" t="s">
        <v>494</v>
      </c>
      <c r="O67" s="415" t="s">
        <v>497</v>
      </c>
    </row>
    <row r="68" spans="2:15" ht="14" x14ac:dyDescent="0.2">
      <c r="B68" s="424" t="s">
        <v>127</v>
      </c>
      <c r="C68" s="53" t="s">
        <v>126</v>
      </c>
      <c r="D68" s="53" t="s">
        <v>5</v>
      </c>
      <c r="E68" s="295">
        <v>48</v>
      </c>
      <c r="F68" s="295">
        <v>25</v>
      </c>
      <c r="G68" s="295">
        <v>315</v>
      </c>
      <c r="H68" s="295">
        <v>20438</v>
      </c>
      <c r="I68" s="295">
        <v>2254</v>
      </c>
      <c r="J68" s="295">
        <v>66</v>
      </c>
      <c r="K68" s="295">
        <v>47</v>
      </c>
      <c r="L68" s="295">
        <v>1456</v>
      </c>
      <c r="M68" s="295">
        <v>2633</v>
      </c>
      <c r="N68" s="295">
        <v>39213</v>
      </c>
      <c r="O68" s="415" t="s">
        <v>497</v>
      </c>
    </row>
    <row r="69" spans="2:15" ht="14" x14ac:dyDescent="0.2">
      <c r="B69" s="424" t="s">
        <v>129</v>
      </c>
      <c r="C69" s="53" t="s">
        <v>128</v>
      </c>
      <c r="D69" s="53" t="s">
        <v>2</v>
      </c>
      <c r="E69" s="295">
        <v>135</v>
      </c>
      <c r="F69" s="295">
        <v>29</v>
      </c>
      <c r="G69" s="295">
        <v>3495</v>
      </c>
      <c r="H69" s="53" t="s">
        <v>494</v>
      </c>
      <c r="I69" s="295">
        <v>6597</v>
      </c>
      <c r="J69" s="295">
        <v>65</v>
      </c>
      <c r="K69" s="295">
        <v>14</v>
      </c>
      <c r="L69" s="295">
        <v>1265</v>
      </c>
      <c r="M69" s="295">
        <v>945</v>
      </c>
      <c r="N69" s="53" t="s">
        <v>494</v>
      </c>
      <c r="O69" s="415" t="s">
        <v>497</v>
      </c>
    </row>
    <row r="70" spans="2:15" ht="14" x14ac:dyDescent="0.2">
      <c r="B70" s="424" t="s">
        <v>131</v>
      </c>
      <c r="C70" s="53" t="s">
        <v>130</v>
      </c>
      <c r="D70" s="53" t="s">
        <v>2</v>
      </c>
      <c r="E70" s="53" t="s">
        <v>22</v>
      </c>
      <c r="F70" s="295">
        <v>0</v>
      </c>
      <c r="G70" s="295">
        <v>0</v>
      </c>
      <c r="H70" s="53" t="s">
        <v>494</v>
      </c>
      <c r="I70" s="295">
        <v>4921</v>
      </c>
      <c r="J70" s="53" t="s">
        <v>22</v>
      </c>
      <c r="K70" s="295">
        <v>0</v>
      </c>
      <c r="L70" s="295">
        <v>0</v>
      </c>
      <c r="M70" s="295">
        <v>886</v>
      </c>
      <c r="N70" s="53" t="s">
        <v>494</v>
      </c>
      <c r="O70" s="415" t="s">
        <v>22</v>
      </c>
    </row>
    <row r="71" spans="2:15" ht="14" x14ac:dyDescent="0.2">
      <c r="B71" s="424" t="s">
        <v>133</v>
      </c>
      <c r="C71" s="53" t="s">
        <v>132</v>
      </c>
      <c r="D71" s="53" t="s">
        <v>2</v>
      </c>
      <c r="E71" s="295">
        <v>518</v>
      </c>
      <c r="F71" s="295">
        <v>138</v>
      </c>
      <c r="G71" s="295">
        <v>39390</v>
      </c>
      <c r="H71" s="295">
        <v>234359</v>
      </c>
      <c r="I71" s="295">
        <v>12234</v>
      </c>
      <c r="J71" s="295">
        <v>112</v>
      </c>
      <c r="K71" s="295">
        <v>51</v>
      </c>
      <c r="L71" s="295">
        <v>1711</v>
      </c>
      <c r="M71" s="295">
        <v>2169</v>
      </c>
      <c r="N71" s="295">
        <v>53672</v>
      </c>
      <c r="O71" s="415" t="s">
        <v>496</v>
      </c>
    </row>
    <row r="72" spans="2:15" ht="14" x14ac:dyDescent="0.2">
      <c r="B72" s="424" t="s">
        <v>135</v>
      </c>
      <c r="C72" s="53" t="s">
        <v>134</v>
      </c>
      <c r="D72" s="53" t="s">
        <v>35</v>
      </c>
      <c r="E72" s="295">
        <v>17</v>
      </c>
      <c r="F72" s="295">
        <v>10</v>
      </c>
      <c r="G72" s="295">
        <v>537</v>
      </c>
      <c r="H72" s="295">
        <v>9111</v>
      </c>
      <c r="I72" s="53" t="s">
        <v>22</v>
      </c>
      <c r="J72" s="295">
        <v>3</v>
      </c>
      <c r="K72" s="295">
        <v>1</v>
      </c>
      <c r="L72" s="295">
        <v>1</v>
      </c>
      <c r="M72" s="53" t="s">
        <v>22</v>
      </c>
      <c r="N72" s="295">
        <v>750</v>
      </c>
      <c r="O72" s="415" t="s">
        <v>497</v>
      </c>
    </row>
    <row r="73" spans="2:15" ht="14" x14ac:dyDescent="0.2">
      <c r="B73" s="424" t="s">
        <v>137</v>
      </c>
      <c r="C73" s="53" t="s">
        <v>136</v>
      </c>
      <c r="D73" s="53" t="s">
        <v>2</v>
      </c>
      <c r="E73" s="295">
        <v>69</v>
      </c>
      <c r="F73" s="295">
        <v>75</v>
      </c>
      <c r="G73" s="295">
        <v>0</v>
      </c>
      <c r="H73" s="295">
        <v>30000</v>
      </c>
      <c r="I73" s="295">
        <v>3818</v>
      </c>
      <c r="J73" s="295">
        <v>13</v>
      </c>
      <c r="K73" s="295">
        <v>0</v>
      </c>
      <c r="L73" s="295">
        <v>0</v>
      </c>
      <c r="M73" s="295">
        <v>606</v>
      </c>
      <c r="N73" s="295">
        <v>4000</v>
      </c>
      <c r="O73" s="415" t="s">
        <v>497</v>
      </c>
    </row>
    <row r="74" spans="2:15" ht="14" x14ac:dyDescent="0.2">
      <c r="B74" s="424" t="s">
        <v>139</v>
      </c>
      <c r="C74" s="53" t="s">
        <v>138</v>
      </c>
      <c r="D74" s="53" t="s">
        <v>2</v>
      </c>
      <c r="E74" s="295">
        <v>242</v>
      </c>
      <c r="F74" s="295">
        <v>9</v>
      </c>
      <c r="G74" s="295">
        <v>1890</v>
      </c>
      <c r="H74" s="53" t="s">
        <v>494</v>
      </c>
      <c r="I74" s="295">
        <v>1668</v>
      </c>
      <c r="J74" s="295">
        <v>0</v>
      </c>
      <c r="K74" s="295">
        <v>0</v>
      </c>
      <c r="L74" s="295">
        <v>0</v>
      </c>
      <c r="M74" s="295">
        <v>771</v>
      </c>
      <c r="N74" s="53" t="s">
        <v>494</v>
      </c>
      <c r="O74" s="415" t="s">
        <v>497</v>
      </c>
    </row>
    <row r="75" spans="2:15" ht="14" x14ac:dyDescent="0.2">
      <c r="B75" s="424" t="s">
        <v>141</v>
      </c>
      <c r="C75" s="53" t="s">
        <v>140</v>
      </c>
      <c r="D75" s="53" t="s">
        <v>2</v>
      </c>
      <c r="E75" s="295">
        <v>70</v>
      </c>
      <c r="F75" s="295">
        <v>12</v>
      </c>
      <c r="G75" s="295">
        <v>0</v>
      </c>
      <c r="H75" s="295">
        <v>25280</v>
      </c>
      <c r="I75" s="295">
        <v>3155</v>
      </c>
      <c r="J75" s="295">
        <v>30</v>
      </c>
      <c r="K75" s="295">
        <v>8</v>
      </c>
      <c r="L75" s="295">
        <v>13</v>
      </c>
      <c r="M75" s="295">
        <v>773</v>
      </c>
      <c r="N75" s="295">
        <v>71100</v>
      </c>
      <c r="O75" s="415" t="s">
        <v>496</v>
      </c>
    </row>
    <row r="76" spans="2:15" ht="14" x14ac:dyDescent="0.2">
      <c r="B76" s="424" t="s">
        <v>143</v>
      </c>
      <c r="C76" s="53" t="s">
        <v>142</v>
      </c>
      <c r="D76" s="53" t="s">
        <v>2</v>
      </c>
      <c r="E76" s="295">
        <v>92</v>
      </c>
      <c r="F76" s="295">
        <v>19</v>
      </c>
      <c r="G76" s="295">
        <v>331</v>
      </c>
      <c r="H76" s="295">
        <v>26620</v>
      </c>
      <c r="I76" s="295">
        <v>7060</v>
      </c>
      <c r="J76" s="295">
        <v>21</v>
      </c>
      <c r="K76" s="295">
        <v>3</v>
      </c>
      <c r="L76" s="295">
        <v>37</v>
      </c>
      <c r="M76" s="295">
        <v>740</v>
      </c>
      <c r="N76" s="295">
        <v>6000</v>
      </c>
      <c r="O76" s="415" t="s">
        <v>497</v>
      </c>
    </row>
    <row r="77" spans="2:15" ht="14" x14ac:dyDescent="0.2">
      <c r="B77" s="424" t="s">
        <v>144</v>
      </c>
      <c r="C77" s="53" t="s">
        <v>145</v>
      </c>
      <c r="D77" s="53" t="s">
        <v>2</v>
      </c>
      <c r="E77" s="295">
        <v>53</v>
      </c>
      <c r="F77" s="295">
        <v>2</v>
      </c>
      <c r="G77" s="295">
        <v>53</v>
      </c>
      <c r="H77" s="53" t="s">
        <v>494</v>
      </c>
      <c r="I77" s="295">
        <v>5457</v>
      </c>
      <c r="J77" s="295">
        <v>0</v>
      </c>
      <c r="K77" s="295">
        <v>0</v>
      </c>
      <c r="L77" s="295">
        <v>0</v>
      </c>
      <c r="M77" s="295">
        <v>182</v>
      </c>
      <c r="N77" s="53" t="s">
        <v>494</v>
      </c>
      <c r="O77" s="415" t="s">
        <v>497</v>
      </c>
    </row>
    <row r="78" spans="2:15" ht="14" x14ac:dyDescent="0.2">
      <c r="B78" s="424" t="s">
        <v>147</v>
      </c>
      <c r="C78" s="53" t="s">
        <v>146</v>
      </c>
      <c r="D78" s="53" t="s">
        <v>5</v>
      </c>
      <c r="E78" s="295">
        <v>134</v>
      </c>
      <c r="F78" s="295">
        <v>145</v>
      </c>
      <c r="G78" s="295">
        <v>47819</v>
      </c>
      <c r="H78" s="295">
        <v>76711</v>
      </c>
      <c r="I78" s="295">
        <v>5661</v>
      </c>
      <c r="J78" s="295">
        <v>40</v>
      </c>
      <c r="K78" s="295">
        <v>21</v>
      </c>
      <c r="L78" s="295">
        <v>3520</v>
      </c>
      <c r="M78" s="295">
        <v>823</v>
      </c>
      <c r="N78" s="295">
        <v>29601</v>
      </c>
      <c r="O78" s="415" t="s">
        <v>496</v>
      </c>
    </row>
    <row r="79" spans="2:15" ht="14" x14ac:dyDescent="0.2">
      <c r="B79" s="424" t="s">
        <v>149</v>
      </c>
      <c r="C79" s="53" t="s">
        <v>148</v>
      </c>
      <c r="D79" s="53" t="s">
        <v>2</v>
      </c>
      <c r="E79" s="295">
        <v>32</v>
      </c>
      <c r="F79" s="295">
        <v>3</v>
      </c>
      <c r="G79" s="295">
        <v>50</v>
      </c>
      <c r="H79" s="53" t="s">
        <v>494</v>
      </c>
      <c r="I79" s="295">
        <v>997</v>
      </c>
      <c r="J79" s="295">
        <v>14</v>
      </c>
      <c r="K79" s="295">
        <v>4</v>
      </c>
      <c r="L79" s="295">
        <v>21</v>
      </c>
      <c r="M79" s="295">
        <v>320</v>
      </c>
      <c r="N79" s="53" t="s">
        <v>494</v>
      </c>
      <c r="O79" s="415" t="s">
        <v>496</v>
      </c>
    </row>
    <row r="80" spans="2:15" ht="14" x14ac:dyDescent="0.2">
      <c r="B80" s="424" t="s">
        <v>151</v>
      </c>
      <c r="C80" s="53" t="s">
        <v>150</v>
      </c>
      <c r="D80" s="53" t="s">
        <v>2</v>
      </c>
      <c r="E80" s="295">
        <v>74</v>
      </c>
      <c r="F80" s="295">
        <v>53</v>
      </c>
      <c r="G80" s="295">
        <v>3539</v>
      </c>
      <c r="H80" s="295">
        <v>88800</v>
      </c>
      <c r="I80" s="295">
        <v>14730</v>
      </c>
      <c r="J80" s="53" t="s">
        <v>22</v>
      </c>
      <c r="K80" s="295">
        <v>0</v>
      </c>
      <c r="L80" s="295">
        <v>25</v>
      </c>
      <c r="M80" s="295">
        <v>843</v>
      </c>
      <c r="N80" s="295">
        <v>4340</v>
      </c>
      <c r="O80" s="415" t="s">
        <v>497</v>
      </c>
    </row>
    <row r="81" spans="1:22" ht="14" x14ac:dyDescent="0.2">
      <c r="B81" s="424" t="s">
        <v>153</v>
      </c>
      <c r="C81" s="53" t="s">
        <v>152</v>
      </c>
      <c r="D81" s="53" t="s">
        <v>35</v>
      </c>
      <c r="E81" s="295">
        <v>82</v>
      </c>
      <c r="F81" s="295">
        <v>30</v>
      </c>
      <c r="G81" s="295">
        <v>1093</v>
      </c>
      <c r="H81" s="295">
        <v>40875</v>
      </c>
      <c r="I81" s="295">
        <v>5163</v>
      </c>
      <c r="J81" s="295">
        <v>9</v>
      </c>
      <c r="K81" s="295">
        <v>6</v>
      </c>
      <c r="L81" s="295">
        <v>111</v>
      </c>
      <c r="M81" s="295">
        <v>376</v>
      </c>
      <c r="N81" s="295">
        <v>2865</v>
      </c>
      <c r="O81" s="415" t="s">
        <v>496</v>
      </c>
    </row>
    <row r="82" spans="1:22" ht="14" x14ac:dyDescent="0.2">
      <c r="B82" s="424" t="s">
        <v>155</v>
      </c>
      <c r="C82" s="53" t="s">
        <v>154</v>
      </c>
      <c r="D82" s="53" t="s">
        <v>2</v>
      </c>
      <c r="E82" s="295">
        <v>60</v>
      </c>
      <c r="F82" s="295">
        <v>20</v>
      </c>
      <c r="G82" s="295">
        <v>5779</v>
      </c>
      <c r="H82" s="53" t="s">
        <v>494</v>
      </c>
      <c r="I82" s="295">
        <v>5269</v>
      </c>
      <c r="J82" s="295">
        <v>17</v>
      </c>
      <c r="K82" s="295">
        <v>4</v>
      </c>
      <c r="L82" s="295">
        <v>6</v>
      </c>
      <c r="M82" s="295">
        <v>915</v>
      </c>
      <c r="N82" s="53" t="s">
        <v>494</v>
      </c>
      <c r="O82" s="415" t="s">
        <v>497</v>
      </c>
    </row>
    <row r="83" spans="1:22" ht="14" x14ac:dyDescent="0.2">
      <c r="B83" s="424" t="s">
        <v>157</v>
      </c>
      <c r="C83" s="53" t="s">
        <v>156</v>
      </c>
      <c r="D83" s="53" t="s">
        <v>2</v>
      </c>
      <c r="E83" s="295">
        <v>263</v>
      </c>
      <c r="F83" s="295">
        <v>29</v>
      </c>
      <c r="G83" s="295">
        <v>1114</v>
      </c>
      <c r="H83" s="295">
        <v>124400</v>
      </c>
      <c r="I83" s="295">
        <v>22616</v>
      </c>
      <c r="J83" s="295">
        <v>65</v>
      </c>
      <c r="K83" s="295">
        <v>3</v>
      </c>
      <c r="L83" s="295">
        <v>36</v>
      </c>
      <c r="M83" s="295">
        <v>2286</v>
      </c>
      <c r="N83" s="295">
        <v>36000</v>
      </c>
      <c r="O83" s="415" t="s">
        <v>497</v>
      </c>
    </row>
    <row r="84" spans="1:22" ht="14" x14ac:dyDescent="0.2">
      <c r="B84" s="424" t="s">
        <v>159</v>
      </c>
      <c r="C84" s="53" t="s">
        <v>158</v>
      </c>
      <c r="D84" s="53" t="s">
        <v>2</v>
      </c>
      <c r="E84" s="295">
        <v>233</v>
      </c>
      <c r="F84" s="295">
        <v>0</v>
      </c>
      <c r="G84" s="295">
        <v>0</v>
      </c>
      <c r="H84" s="53" t="s">
        <v>494</v>
      </c>
      <c r="I84" s="295">
        <v>22430</v>
      </c>
      <c r="J84" s="295">
        <v>182</v>
      </c>
      <c r="K84" s="295">
        <v>0</v>
      </c>
      <c r="L84" s="295">
        <v>0</v>
      </c>
      <c r="M84" s="295">
        <v>2987</v>
      </c>
      <c r="N84" s="53" t="s">
        <v>494</v>
      </c>
      <c r="O84" s="415" t="s">
        <v>496</v>
      </c>
    </row>
    <row r="85" spans="1:22" ht="14" x14ac:dyDescent="0.2">
      <c r="B85" s="424" t="s">
        <v>161</v>
      </c>
      <c r="C85" s="53" t="s">
        <v>160</v>
      </c>
      <c r="D85" s="53" t="s">
        <v>2</v>
      </c>
      <c r="E85" s="295">
        <v>738</v>
      </c>
      <c r="F85" s="295">
        <v>0</v>
      </c>
      <c r="G85" s="295">
        <v>0</v>
      </c>
      <c r="H85" s="53" t="s">
        <v>494</v>
      </c>
      <c r="I85" s="295">
        <v>618218</v>
      </c>
      <c r="J85" s="295">
        <v>152</v>
      </c>
      <c r="K85" s="295">
        <v>0</v>
      </c>
      <c r="L85" s="295">
        <v>0</v>
      </c>
      <c r="M85" s="295">
        <v>102872</v>
      </c>
      <c r="N85" s="53" t="s">
        <v>494</v>
      </c>
      <c r="O85" s="415" t="s">
        <v>496</v>
      </c>
    </row>
    <row r="86" spans="1:22" ht="14" x14ac:dyDescent="0.2">
      <c r="B86" s="424" t="s">
        <v>163</v>
      </c>
      <c r="C86" s="53" t="s">
        <v>162</v>
      </c>
      <c r="D86" s="53" t="s">
        <v>2</v>
      </c>
      <c r="E86" s="53" t="s">
        <v>22</v>
      </c>
      <c r="F86" s="295">
        <v>4</v>
      </c>
      <c r="G86" s="295">
        <v>72</v>
      </c>
      <c r="H86" s="53" t="s">
        <v>494</v>
      </c>
      <c r="I86" s="295">
        <v>127</v>
      </c>
      <c r="J86" s="53" t="s">
        <v>22</v>
      </c>
      <c r="K86" s="295">
        <v>4</v>
      </c>
      <c r="L86" s="295">
        <v>31</v>
      </c>
      <c r="M86" s="295">
        <v>41</v>
      </c>
      <c r="N86" s="53" t="s">
        <v>494</v>
      </c>
      <c r="O86" s="415" t="s">
        <v>497</v>
      </c>
    </row>
    <row r="87" spans="1:22" ht="14" x14ac:dyDescent="0.2">
      <c r="B87" s="424" t="s">
        <v>165</v>
      </c>
      <c r="C87" s="53" t="s">
        <v>164</v>
      </c>
      <c r="D87" s="53" t="s">
        <v>2</v>
      </c>
      <c r="E87" s="295">
        <v>640</v>
      </c>
      <c r="F87" s="295">
        <v>0</v>
      </c>
      <c r="G87" s="295">
        <v>0</v>
      </c>
      <c r="H87" s="295">
        <v>110335</v>
      </c>
      <c r="I87" s="295">
        <v>9385</v>
      </c>
      <c r="J87" s="295">
        <v>6</v>
      </c>
      <c r="K87" s="295">
        <v>0</v>
      </c>
      <c r="L87" s="295">
        <v>0</v>
      </c>
      <c r="M87" s="295">
        <v>1189</v>
      </c>
      <c r="N87" s="295">
        <v>107</v>
      </c>
      <c r="O87" s="415" t="s">
        <v>497</v>
      </c>
    </row>
    <row r="88" spans="1:22" ht="15" thickBot="1" x14ac:dyDescent="0.25">
      <c r="B88" s="425" t="s">
        <v>167</v>
      </c>
      <c r="C88" s="250" t="s">
        <v>166</v>
      </c>
      <c r="D88" s="250" t="s">
        <v>2</v>
      </c>
      <c r="E88" s="298">
        <v>89</v>
      </c>
      <c r="F88" s="298">
        <v>69</v>
      </c>
      <c r="G88" s="298">
        <v>5588</v>
      </c>
      <c r="H88" s="298">
        <v>10669</v>
      </c>
      <c r="I88" s="298">
        <v>19357</v>
      </c>
      <c r="J88" s="298">
        <v>10</v>
      </c>
      <c r="K88" s="298">
        <v>23</v>
      </c>
      <c r="L88" s="298">
        <v>1634</v>
      </c>
      <c r="M88" s="298">
        <v>2519</v>
      </c>
      <c r="N88" s="250" t="s">
        <v>494</v>
      </c>
      <c r="O88" s="417" t="s">
        <v>496</v>
      </c>
    </row>
    <row r="90" spans="1:22" ht="14" thickBot="1" x14ac:dyDescent="0.2"/>
    <row r="91" spans="1:22" ht="16" x14ac:dyDescent="0.2">
      <c r="A91" s="251"/>
      <c r="B91" s="18" t="s">
        <v>22</v>
      </c>
      <c r="C91" s="644" t="s">
        <v>209</v>
      </c>
      <c r="D91" s="645"/>
      <c r="E91" s="323">
        <v>34686</v>
      </c>
      <c r="F91" s="324">
        <v>4941</v>
      </c>
      <c r="G91" s="324">
        <v>265993</v>
      </c>
      <c r="H91" s="324">
        <v>6198464</v>
      </c>
      <c r="I91" s="324">
        <v>1641403</v>
      </c>
      <c r="J91" s="324">
        <v>7925</v>
      </c>
      <c r="K91" s="324">
        <v>991</v>
      </c>
      <c r="L91" s="324">
        <v>37567</v>
      </c>
      <c r="M91" s="324">
        <v>229986</v>
      </c>
      <c r="N91" s="324">
        <v>2198446</v>
      </c>
      <c r="O91" s="426" t="s">
        <v>22</v>
      </c>
      <c r="U91" s="313" t="s">
        <v>22</v>
      </c>
      <c r="V91" s="313" t="s">
        <v>22</v>
      </c>
    </row>
    <row r="92" spans="1:22" ht="16" x14ac:dyDescent="0.2">
      <c r="A92" s="251"/>
      <c r="B92" s="21" t="s">
        <v>22</v>
      </c>
      <c r="C92" s="636" t="s">
        <v>193</v>
      </c>
      <c r="D92" s="646"/>
      <c r="E92" s="327">
        <v>502.69565217391306</v>
      </c>
      <c r="F92" s="295">
        <v>61</v>
      </c>
      <c r="G92" s="295">
        <v>3324.9124999999999</v>
      </c>
      <c r="H92" s="295">
        <v>134749.21739130435</v>
      </c>
      <c r="I92" s="295">
        <v>20777.253164556962</v>
      </c>
      <c r="J92" s="295">
        <v>120.07575757575758</v>
      </c>
      <c r="K92" s="295">
        <v>12.544303797468354</v>
      </c>
      <c r="L92" s="295">
        <v>494.30263157894734</v>
      </c>
      <c r="M92" s="295">
        <v>3066.48</v>
      </c>
      <c r="N92" s="295">
        <v>54961.15</v>
      </c>
      <c r="O92" s="56" t="s">
        <v>22</v>
      </c>
      <c r="U92" s="313" t="s">
        <v>22</v>
      </c>
      <c r="V92" s="313" t="s">
        <v>22</v>
      </c>
    </row>
    <row r="93" spans="1:22" ht="16" x14ac:dyDescent="0.2">
      <c r="A93" s="251"/>
      <c r="B93" s="21" t="s">
        <v>22</v>
      </c>
      <c r="C93" s="636" t="s">
        <v>169</v>
      </c>
      <c r="D93" s="646"/>
      <c r="E93" s="327">
        <v>53</v>
      </c>
      <c r="F93" s="295">
        <v>2</v>
      </c>
      <c r="G93" s="295">
        <v>0</v>
      </c>
      <c r="H93" s="295">
        <v>25312.5</v>
      </c>
      <c r="I93" s="295">
        <v>1676.5</v>
      </c>
      <c r="J93" s="295">
        <v>10.25</v>
      </c>
      <c r="K93" s="295">
        <v>0</v>
      </c>
      <c r="L93" s="295">
        <v>0</v>
      </c>
      <c r="M93" s="295">
        <v>349</v>
      </c>
      <c r="N93" s="295">
        <v>4150</v>
      </c>
      <c r="O93" s="56" t="s">
        <v>22</v>
      </c>
      <c r="U93" s="313" t="s">
        <v>22</v>
      </c>
      <c r="V93" s="313" t="s">
        <v>22</v>
      </c>
    </row>
    <row r="94" spans="1:22" ht="16" x14ac:dyDescent="0.2">
      <c r="A94" s="251"/>
      <c r="B94" s="21" t="s">
        <v>22</v>
      </c>
      <c r="C94" s="636" t="s">
        <v>170</v>
      </c>
      <c r="D94" s="646"/>
      <c r="E94" s="327">
        <v>154</v>
      </c>
      <c r="F94" s="295">
        <v>20</v>
      </c>
      <c r="G94" s="295">
        <v>618</v>
      </c>
      <c r="H94" s="295">
        <v>67373</v>
      </c>
      <c r="I94" s="295">
        <v>5174</v>
      </c>
      <c r="J94" s="295">
        <v>31.5</v>
      </c>
      <c r="K94" s="295">
        <v>4</v>
      </c>
      <c r="L94" s="295">
        <v>33.5</v>
      </c>
      <c r="M94" s="295">
        <v>816</v>
      </c>
      <c r="N94" s="295">
        <v>21295</v>
      </c>
      <c r="O94" s="56" t="s">
        <v>22</v>
      </c>
      <c r="U94" s="313" t="s">
        <v>22</v>
      </c>
      <c r="V94" s="313" t="s">
        <v>22</v>
      </c>
    </row>
    <row r="95" spans="1:22" ht="17" thickBot="1" x14ac:dyDescent="0.25">
      <c r="B95" s="427"/>
      <c r="C95" s="641" t="s">
        <v>171</v>
      </c>
      <c r="D95" s="642"/>
      <c r="E95" s="330">
        <v>490</v>
      </c>
      <c r="F95" s="381">
        <v>57</v>
      </c>
      <c r="G95" s="381">
        <v>2526.75</v>
      </c>
      <c r="H95" s="381">
        <v>126684.5</v>
      </c>
      <c r="I95" s="381">
        <v>15354</v>
      </c>
      <c r="J95" s="381">
        <v>107</v>
      </c>
      <c r="K95" s="381">
        <v>13</v>
      </c>
      <c r="L95" s="381">
        <v>221.75</v>
      </c>
      <c r="M95" s="381">
        <v>2063</v>
      </c>
      <c r="N95" s="381">
        <v>53018</v>
      </c>
      <c r="O95" s="428"/>
    </row>
  </sheetData>
  <autoFilter ref="B6:O6" xr:uid="{F2FBE668-D3B8-F14A-9938-0B2522C5F1EA}"/>
  <mergeCells count="9">
    <mergeCell ref="C92:D92"/>
    <mergeCell ref="C93:D93"/>
    <mergeCell ref="C94:D94"/>
    <mergeCell ref="C95:D95"/>
    <mergeCell ref="F1:K1"/>
    <mergeCell ref="F2:K4"/>
    <mergeCell ref="E5:I5"/>
    <mergeCell ref="J5:N5"/>
    <mergeCell ref="C91:D91"/>
  </mergeCells>
  <pageMargins left="0.7" right="0.7" top="0.75" bottom="0.75" header="0.3" footer="0.3"/>
  <pageSetup orientation="portrait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CCE0-206A-4C45-A47E-CA74BB5753CF}">
  <dimension ref="B1:R11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10.83203125" defaultRowHeight="13" x14ac:dyDescent="0.15"/>
  <cols>
    <col min="1" max="1" width="4.83203125" style="15" customWidth="1"/>
    <col min="2" max="2" width="10.83203125" style="15"/>
    <col min="3" max="3" width="35.33203125" style="15" customWidth="1"/>
    <col min="4" max="7" width="10.83203125" style="15"/>
    <col min="8" max="8" width="11.83203125" style="15" customWidth="1"/>
    <col min="9" max="10" width="10.83203125" style="15"/>
    <col min="11" max="11" width="15" style="15" customWidth="1"/>
    <col min="12" max="12" width="14.83203125" style="15" customWidth="1"/>
    <col min="13" max="13" width="13.6640625" style="15" customWidth="1"/>
    <col min="14" max="14" width="14.1640625" style="15" customWidth="1"/>
    <col min="15" max="15" width="14" style="15" customWidth="1"/>
    <col min="16" max="16" width="15.33203125" style="15" bestFit="1" customWidth="1"/>
    <col min="17" max="17" width="15.1640625" style="15" bestFit="1" customWidth="1"/>
    <col min="18" max="18" width="17.33203125" style="15" customWidth="1"/>
    <col min="19" max="16384" width="10.83203125" style="15"/>
  </cols>
  <sheetData>
    <row r="1" spans="2:18" s="1" customFormat="1" ht="29" customHeight="1" x14ac:dyDescent="0.2">
      <c r="F1" s="584" t="s">
        <v>475</v>
      </c>
      <c r="G1" s="584"/>
      <c r="H1" s="584"/>
      <c r="I1" s="584"/>
      <c r="J1" s="584"/>
      <c r="K1" s="584"/>
      <c r="R1" s="6" t="s">
        <v>173</v>
      </c>
    </row>
    <row r="2" spans="2:18" s="1" customFormat="1" ht="15" customHeight="1" x14ac:dyDescent="0.25">
      <c r="B2" s="190"/>
      <c r="C2" s="190"/>
      <c r="D2" s="190"/>
      <c r="E2" s="190"/>
      <c r="F2" s="609" t="s">
        <v>476</v>
      </c>
      <c r="G2" s="609"/>
      <c r="H2" s="609"/>
      <c r="I2" s="609"/>
      <c r="J2" s="609"/>
      <c r="K2" s="609"/>
      <c r="R2" s="30" t="s">
        <v>192</v>
      </c>
    </row>
    <row r="3" spans="2:18" s="1" customFormat="1" ht="14" customHeight="1" x14ac:dyDescent="0.25">
      <c r="B3" s="190"/>
      <c r="C3" s="190"/>
      <c r="D3" s="190"/>
      <c r="E3" s="190"/>
      <c r="F3" s="609"/>
      <c r="G3" s="609"/>
      <c r="H3" s="609"/>
      <c r="I3" s="609"/>
      <c r="J3" s="609"/>
      <c r="K3" s="609"/>
    </row>
    <row r="4" spans="2:18" s="1" customFormat="1" ht="15" customHeight="1" thickBot="1" x14ac:dyDescent="0.3">
      <c r="B4" s="190"/>
      <c r="C4" s="190"/>
      <c r="D4" s="190"/>
      <c r="E4" s="190"/>
      <c r="F4" s="609"/>
      <c r="G4" s="609"/>
      <c r="H4" s="609"/>
      <c r="I4" s="609"/>
      <c r="J4" s="609"/>
      <c r="K4" s="609"/>
    </row>
    <row r="5" spans="2:18" s="228" customFormat="1" ht="65" customHeight="1" thickBot="1" x14ac:dyDescent="0.25">
      <c r="B5" s="457" t="s">
        <v>332</v>
      </c>
      <c r="C5" s="458" t="s">
        <v>324</v>
      </c>
      <c r="D5" s="458" t="s">
        <v>477</v>
      </c>
      <c r="E5" s="458" t="s">
        <v>333</v>
      </c>
      <c r="F5" s="458" t="s">
        <v>478</v>
      </c>
      <c r="G5" s="458" t="s">
        <v>479</v>
      </c>
      <c r="H5" s="458" t="s">
        <v>480</v>
      </c>
      <c r="I5" s="458" t="s">
        <v>481</v>
      </c>
      <c r="J5" s="458" t="s">
        <v>482</v>
      </c>
      <c r="K5" s="458" t="s">
        <v>483</v>
      </c>
      <c r="L5" s="458" t="s">
        <v>484</v>
      </c>
      <c r="M5" s="458" t="s">
        <v>485</v>
      </c>
      <c r="N5" s="458" t="s">
        <v>486</v>
      </c>
      <c r="O5" s="458" t="s">
        <v>487</v>
      </c>
      <c r="P5" s="458" t="s">
        <v>488</v>
      </c>
      <c r="Q5" s="458" t="s">
        <v>489</v>
      </c>
      <c r="R5" s="459" t="s">
        <v>490</v>
      </c>
    </row>
    <row r="6" spans="2:18" ht="14" x14ac:dyDescent="0.2">
      <c r="B6" s="246" t="s">
        <v>1</v>
      </c>
      <c r="C6" s="247" t="s">
        <v>0</v>
      </c>
      <c r="D6" s="291">
        <v>2</v>
      </c>
      <c r="E6" s="247" t="s">
        <v>2</v>
      </c>
      <c r="F6" s="291" t="s">
        <v>597</v>
      </c>
      <c r="G6" s="291" t="s">
        <v>597</v>
      </c>
      <c r="H6" s="291" t="s">
        <v>597</v>
      </c>
      <c r="I6" s="291" t="s">
        <v>597</v>
      </c>
      <c r="J6" s="291" t="s">
        <v>597</v>
      </c>
      <c r="K6" s="291" t="s">
        <v>595</v>
      </c>
      <c r="L6" s="291" t="s">
        <v>595</v>
      </c>
      <c r="M6" s="291" t="s">
        <v>597</v>
      </c>
      <c r="N6" s="291" t="s">
        <v>595</v>
      </c>
      <c r="O6" s="291" t="s">
        <v>595</v>
      </c>
      <c r="P6" s="291" t="s">
        <v>595</v>
      </c>
      <c r="Q6" s="291" t="s">
        <v>595</v>
      </c>
      <c r="R6" s="320" t="s">
        <v>595</v>
      </c>
    </row>
    <row r="7" spans="2:18" ht="14" x14ac:dyDescent="0.2">
      <c r="B7" s="248" t="s">
        <v>4</v>
      </c>
      <c r="C7" s="53" t="s">
        <v>3</v>
      </c>
      <c r="D7" s="295">
        <v>1</v>
      </c>
      <c r="E7" s="53" t="s">
        <v>5</v>
      </c>
      <c r="F7" s="295" t="s">
        <v>595</v>
      </c>
      <c r="G7" s="295" t="s">
        <v>595</v>
      </c>
      <c r="H7" s="295" t="s">
        <v>595</v>
      </c>
      <c r="I7" s="295" t="s">
        <v>597</v>
      </c>
      <c r="J7" s="295" t="s">
        <v>595</v>
      </c>
      <c r="K7" s="295" t="s">
        <v>595</v>
      </c>
      <c r="L7" s="295" t="s">
        <v>595</v>
      </c>
      <c r="M7" s="295" t="s">
        <v>595</v>
      </c>
      <c r="N7" s="295" t="s">
        <v>597</v>
      </c>
      <c r="O7" s="295" t="s">
        <v>595</v>
      </c>
      <c r="P7" s="295" t="s">
        <v>595</v>
      </c>
      <c r="Q7" s="295" t="s">
        <v>595</v>
      </c>
      <c r="R7" s="321" t="s">
        <v>595</v>
      </c>
    </row>
    <row r="8" spans="2:18" ht="14" x14ac:dyDescent="0.2">
      <c r="B8" s="248" t="s">
        <v>7</v>
      </c>
      <c r="C8" s="53" t="s">
        <v>6</v>
      </c>
      <c r="D8" s="295">
        <v>2</v>
      </c>
      <c r="E8" s="53" t="s">
        <v>2</v>
      </c>
      <c r="F8" s="295" t="s">
        <v>595</v>
      </c>
      <c r="G8" s="295" t="s">
        <v>595</v>
      </c>
      <c r="H8" s="295" t="s">
        <v>595</v>
      </c>
      <c r="I8" s="295" t="s">
        <v>595</v>
      </c>
      <c r="J8" s="295" t="s">
        <v>597</v>
      </c>
      <c r="K8" s="295" t="s">
        <v>596</v>
      </c>
      <c r="L8" s="295" t="s">
        <v>595</v>
      </c>
      <c r="M8" s="295" t="s">
        <v>595</v>
      </c>
      <c r="N8" s="295" t="s">
        <v>595</v>
      </c>
      <c r="O8" s="295" t="s">
        <v>595</v>
      </c>
      <c r="P8" s="295" t="s">
        <v>595</v>
      </c>
      <c r="Q8" s="295" t="s">
        <v>597</v>
      </c>
      <c r="R8" s="321" t="s">
        <v>597</v>
      </c>
    </row>
    <row r="9" spans="2:18" ht="14" x14ac:dyDescent="0.2">
      <c r="B9" s="248" t="s">
        <v>9</v>
      </c>
      <c r="C9" s="53" t="s">
        <v>8</v>
      </c>
      <c r="D9" s="295">
        <v>2</v>
      </c>
      <c r="E9" s="53" t="s">
        <v>5</v>
      </c>
      <c r="F9" s="295" t="s">
        <v>596</v>
      </c>
      <c r="G9" s="295" t="s">
        <v>597</v>
      </c>
      <c r="H9" s="295" t="s">
        <v>597</v>
      </c>
      <c r="I9" s="295" t="s">
        <v>597</v>
      </c>
      <c r="J9" s="295" t="s">
        <v>596</v>
      </c>
      <c r="K9" s="295" t="s">
        <v>596</v>
      </c>
      <c r="L9" s="295" t="s">
        <v>597</v>
      </c>
      <c r="M9" s="295" t="s">
        <v>597</v>
      </c>
      <c r="N9" s="295" t="s">
        <v>596</v>
      </c>
      <c r="O9" s="295" t="s">
        <v>595</v>
      </c>
      <c r="P9" s="295" t="s">
        <v>596</v>
      </c>
      <c r="Q9" s="295" t="s">
        <v>596</v>
      </c>
      <c r="R9" s="321" t="s">
        <v>596</v>
      </c>
    </row>
    <row r="10" spans="2:18" ht="14" x14ac:dyDescent="0.2">
      <c r="B10" s="248" t="s">
        <v>11</v>
      </c>
      <c r="C10" s="53" t="s">
        <v>10</v>
      </c>
      <c r="D10" s="295">
        <v>2</v>
      </c>
      <c r="E10" s="53" t="s">
        <v>5</v>
      </c>
      <c r="F10" s="295" t="s">
        <v>596</v>
      </c>
      <c r="G10" s="295" t="s">
        <v>595</v>
      </c>
      <c r="H10" s="295" t="s">
        <v>595</v>
      </c>
      <c r="I10" s="295" t="s">
        <v>597</v>
      </c>
      <c r="J10" s="295" t="s">
        <v>597</v>
      </c>
      <c r="K10" s="295" t="s">
        <v>597</v>
      </c>
      <c r="L10" s="295" t="s">
        <v>597</v>
      </c>
      <c r="M10" s="295" t="s">
        <v>596</v>
      </c>
      <c r="N10" s="295" t="s">
        <v>596</v>
      </c>
      <c r="O10" s="295" t="s">
        <v>595</v>
      </c>
      <c r="P10" s="295" t="s">
        <v>596</v>
      </c>
      <c r="Q10" s="295" t="s">
        <v>596</v>
      </c>
      <c r="R10" s="321" t="s">
        <v>595</v>
      </c>
    </row>
    <row r="11" spans="2:18" ht="14" x14ac:dyDescent="0.2">
      <c r="B11" s="248" t="s">
        <v>13</v>
      </c>
      <c r="C11" s="53" t="s">
        <v>12</v>
      </c>
      <c r="D11" s="295">
        <v>1</v>
      </c>
      <c r="E11" s="53" t="s">
        <v>5</v>
      </c>
      <c r="F11" s="295" t="s">
        <v>596</v>
      </c>
      <c r="G11" s="295" t="s">
        <v>596</v>
      </c>
      <c r="H11" s="295" t="s">
        <v>595</v>
      </c>
      <c r="I11" s="295" t="s">
        <v>595</v>
      </c>
      <c r="J11" s="295" t="s">
        <v>598</v>
      </c>
      <c r="K11" s="295" t="s">
        <v>596</v>
      </c>
      <c r="L11" s="295" t="s">
        <v>595</v>
      </c>
      <c r="M11" s="295" t="s">
        <v>596</v>
      </c>
      <c r="N11" s="295" t="s">
        <v>598</v>
      </c>
      <c r="O11" s="295" t="s">
        <v>598</v>
      </c>
      <c r="P11" s="295" t="s">
        <v>598</v>
      </c>
      <c r="Q11" s="295" t="s">
        <v>596</v>
      </c>
      <c r="R11" s="321" t="s">
        <v>596</v>
      </c>
    </row>
    <row r="12" spans="2:18" ht="14" x14ac:dyDescent="0.2">
      <c r="B12" s="248" t="s">
        <v>15</v>
      </c>
      <c r="C12" s="53" t="s">
        <v>14</v>
      </c>
      <c r="D12" s="295">
        <v>1</v>
      </c>
      <c r="E12" s="53" t="s">
        <v>2</v>
      </c>
      <c r="F12" s="295" t="s">
        <v>596</v>
      </c>
      <c r="G12" s="295" t="s">
        <v>595</v>
      </c>
      <c r="H12" s="295" t="s">
        <v>598</v>
      </c>
      <c r="I12" s="295" t="s">
        <v>596</v>
      </c>
      <c r="J12" s="295" t="s">
        <v>596</v>
      </c>
      <c r="K12" s="295" t="s">
        <v>596</v>
      </c>
      <c r="L12" s="295" t="s">
        <v>598</v>
      </c>
      <c r="M12" s="295" t="s">
        <v>597</v>
      </c>
      <c r="N12" s="295" t="s">
        <v>595</v>
      </c>
      <c r="O12" s="295" t="s">
        <v>598</v>
      </c>
      <c r="P12" s="295" t="s">
        <v>598</v>
      </c>
      <c r="Q12" s="295" t="s">
        <v>595</v>
      </c>
      <c r="R12" s="321" t="s">
        <v>595</v>
      </c>
    </row>
    <row r="13" spans="2:18" ht="14" x14ac:dyDescent="0.2">
      <c r="B13" s="248" t="s">
        <v>16</v>
      </c>
      <c r="C13" s="53" t="s">
        <v>17</v>
      </c>
      <c r="D13" s="295">
        <v>1</v>
      </c>
      <c r="E13" s="53" t="s">
        <v>2</v>
      </c>
      <c r="F13" s="295" t="s">
        <v>595</v>
      </c>
      <c r="G13" s="295" t="s">
        <v>598</v>
      </c>
      <c r="H13" s="295" t="s">
        <v>598</v>
      </c>
      <c r="I13" s="295" t="s">
        <v>598</v>
      </c>
      <c r="J13" s="295" t="s">
        <v>596</v>
      </c>
      <c r="K13" s="295" t="s">
        <v>595</v>
      </c>
      <c r="L13" s="295" t="s">
        <v>595</v>
      </c>
      <c r="M13" s="295" t="s">
        <v>595</v>
      </c>
      <c r="N13" s="295" t="s">
        <v>598</v>
      </c>
      <c r="O13" s="295" t="s">
        <v>596</v>
      </c>
      <c r="P13" s="295" t="s">
        <v>595</v>
      </c>
      <c r="Q13" s="295" t="s">
        <v>596</v>
      </c>
      <c r="R13" s="321" t="s">
        <v>595</v>
      </c>
    </row>
    <row r="14" spans="2:18" ht="14" x14ac:dyDescent="0.2">
      <c r="B14" s="248" t="s">
        <v>19</v>
      </c>
      <c r="C14" s="53" t="s">
        <v>18</v>
      </c>
      <c r="D14" s="295">
        <v>3</v>
      </c>
      <c r="E14" s="53" t="s">
        <v>2</v>
      </c>
      <c r="F14" s="295" t="s">
        <v>597</v>
      </c>
      <c r="G14" s="295" t="s">
        <v>595</v>
      </c>
      <c r="H14" s="295" t="s">
        <v>595</v>
      </c>
      <c r="I14" s="295" t="s">
        <v>597</v>
      </c>
      <c r="J14" s="295" t="s">
        <v>597</v>
      </c>
      <c r="K14" s="295" t="s">
        <v>596</v>
      </c>
      <c r="L14" s="295" t="s">
        <v>595</v>
      </c>
      <c r="M14" s="295" t="s">
        <v>595</v>
      </c>
      <c r="N14" s="295" t="s">
        <v>597</v>
      </c>
      <c r="O14" s="295" t="s">
        <v>597</v>
      </c>
      <c r="P14" s="295" t="s">
        <v>595</v>
      </c>
      <c r="Q14" s="295" t="s">
        <v>596</v>
      </c>
      <c r="R14" s="321" t="s">
        <v>596</v>
      </c>
    </row>
    <row r="15" spans="2:18" ht="14" x14ac:dyDescent="0.2">
      <c r="B15" s="248" t="s">
        <v>21</v>
      </c>
      <c r="C15" s="53" t="s">
        <v>20</v>
      </c>
      <c r="D15" s="295">
        <v>3</v>
      </c>
      <c r="E15" s="53" t="s">
        <v>2</v>
      </c>
      <c r="F15" s="295" t="s">
        <v>596</v>
      </c>
      <c r="G15" s="295" t="s">
        <v>597</v>
      </c>
      <c r="H15" s="295" t="s">
        <v>597</v>
      </c>
      <c r="I15" s="295" t="s">
        <v>597</v>
      </c>
      <c r="J15" s="295" t="s">
        <v>596</v>
      </c>
      <c r="K15" s="295" t="s">
        <v>596</v>
      </c>
      <c r="L15" s="295" t="s">
        <v>597</v>
      </c>
      <c r="M15" s="295" t="s">
        <v>596</v>
      </c>
      <c r="N15" s="295" t="s">
        <v>596</v>
      </c>
      <c r="O15" s="295" t="s">
        <v>596</v>
      </c>
      <c r="P15" s="295" t="s">
        <v>596</v>
      </c>
      <c r="Q15" s="295" t="s">
        <v>596</v>
      </c>
      <c r="R15" s="321" t="s">
        <v>596</v>
      </c>
    </row>
    <row r="16" spans="2:18" ht="14" x14ac:dyDescent="0.2">
      <c r="B16" s="248" t="s">
        <v>24</v>
      </c>
      <c r="C16" s="53" t="s">
        <v>23</v>
      </c>
      <c r="D16" s="295">
        <v>2</v>
      </c>
      <c r="E16" s="53" t="s">
        <v>2</v>
      </c>
      <c r="F16" s="295" t="s">
        <v>597</v>
      </c>
      <c r="G16" s="295" t="s">
        <v>597</v>
      </c>
      <c r="H16" s="295" t="s">
        <v>595</v>
      </c>
      <c r="I16" s="295" t="s">
        <v>596</v>
      </c>
      <c r="J16" s="295" t="s">
        <v>596</v>
      </c>
      <c r="K16" s="295" t="s">
        <v>596</v>
      </c>
      <c r="L16" s="295" t="s">
        <v>595</v>
      </c>
      <c r="M16" s="295" t="s">
        <v>597</v>
      </c>
      <c r="N16" s="295" t="s">
        <v>596</v>
      </c>
      <c r="O16" s="295" t="s">
        <v>596</v>
      </c>
      <c r="P16" s="295" t="s">
        <v>596</v>
      </c>
      <c r="Q16" s="295" t="s">
        <v>596</v>
      </c>
      <c r="R16" s="321" t="s">
        <v>596</v>
      </c>
    </row>
    <row r="17" spans="2:18" ht="14" x14ac:dyDescent="0.2">
      <c r="B17" s="248" t="s">
        <v>26</v>
      </c>
      <c r="C17" s="53" t="s">
        <v>25</v>
      </c>
      <c r="D17" s="295">
        <v>3</v>
      </c>
      <c r="E17" s="53" t="s">
        <v>2</v>
      </c>
      <c r="F17" s="295" t="s">
        <v>597</v>
      </c>
      <c r="G17" s="295" t="s">
        <v>595</v>
      </c>
      <c r="H17" s="295" t="s">
        <v>595</v>
      </c>
      <c r="I17" s="295" t="s">
        <v>597</v>
      </c>
      <c r="J17" s="295" t="s">
        <v>597</v>
      </c>
      <c r="K17" s="295" t="s">
        <v>596</v>
      </c>
      <c r="L17" s="295" t="s">
        <v>595</v>
      </c>
      <c r="M17" s="295" t="s">
        <v>595</v>
      </c>
      <c r="N17" s="295" t="s">
        <v>595</v>
      </c>
      <c r="O17" s="295" t="s">
        <v>595</v>
      </c>
      <c r="P17" s="295" t="s">
        <v>595</v>
      </c>
      <c r="Q17" s="295" t="s">
        <v>597</v>
      </c>
      <c r="R17" s="321" t="s">
        <v>597</v>
      </c>
    </row>
    <row r="18" spans="2:18" ht="14" x14ac:dyDescent="0.2">
      <c r="B18" s="248" t="s">
        <v>28</v>
      </c>
      <c r="C18" s="53" t="s">
        <v>27</v>
      </c>
      <c r="D18" s="295">
        <v>1</v>
      </c>
      <c r="E18" s="53" t="s">
        <v>2</v>
      </c>
      <c r="F18" s="295" t="s">
        <v>595</v>
      </c>
      <c r="G18" s="295" t="s">
        <v>595</v>
      </c>
      <c r="H18" s="295" t="s">
        <v>595</v>
      </c>
      <c r="I18" s="295" t="s">
        <v>596</v>
      </c>
      <c r="J18" s="295" t="s">
        <v>595</v>
      </c>
      <c r="K18" s="295" t="s">
        <v>597</v>
      </c>
      <c r="L18" s="295" t="s">
        <v>595</v>
      </c>
      <c r="M18" s="295" t="s">
        <v>597</v>
      </c>
      <c r="N18" s="295" t="s">
        <v>597</v>
      </c>
      <c r="O18" s="295" t="s">
        <v>595</v>
      </c>
      <c r="P18" s="295" t="s">
        <v>597</v>
      </c>
      <c r="Q18" s="295" t="s">
        <v>595</v>
      </c>
      <c r="R18" s="321" t="s">
        <v>597</v>
      </c>
    </row>
    <row r="19" spans="2:18" ht="14" x14ac:dyDescent="0.2">
      <c r="B19" s="248" t="s">
        <v>30</v>
      </c>
      <c r="C19" s="53" t="s">
        <v>29</v>
      </c>
      <c r="D19" s="295">
        <v>1</v>
      </c>
      <c r="E19" s="53" t="s">
        <v>2</v>
      </c>
      <c r="F19" s="295" t="s">
        <v>596</v>
      </c>
      <c r="G19" s="295" t="s">
        <v>597</v>
      </c>
      <c r="H19" s="295" t="s">
        <v>596</v>
      </c>
      <c r="I19" s="295" t="s">
        <v>596</v>
      </c>
      <c r="J19" s="295" t="s">
        <v>597</v>
      </c>
      <c r="K19" s="295" t="s">
        <v>596</v>
      </c>
      <c r="L19" s="295" t="s">
        <v>596</v>
      </c>
      <c r="M19" s="295" t="s">
        <v>597</v>
      </c>
      <c r="N19" s="295" t="s">
        <v>596</v>
      </c>
      <c r="O19" s="295" t="s">
        <v>596</v>
      </c>
      <c r="P19" s="295" t="s">
        <v>597</v>
      </c>
      <c r="Q19" s="295" t="s">
        <v>596</v>
      </c>
      <c r="R19" s="321" t="s">
        <v>596</v>
      </c>
    </row>
    <row r="20" spans="2:18" ht="14" x14ac:dyDescent="0.2">
      <c r="B20" s="248" t="s">
        <v>32</v>
      </c>
      <c r="C20" s="53" t="s">
        <v>31</v>
      </c>
      <c r="D20" s="295">
        <v>2</v>
      </c>
      <c r="E20" s="53" t="s">
        <v>2</v>
      </c>
      <c r="F20" s="295" t="s">
        <v>596</v>
      </c>
      <c r="G20" s="295" t="s">
        <v>596</v>
      </c>
      <c r="H20" s="295" t="s">
        <v>597</v>
      </c>
      <c r="I20" s="295" t="s">
        <v>596</v>
      </c>
      <c r="J20" s="295" t="s">
        <v>596</v>
      </c>
      <c r="K20" s="295" t="s">
        <v>596</v>
      </c>
      <c r="L20" s="295" t="s">
        <v>596</v>
      </c>
      <c r="M20" s="295" t="s">
        <v>596</v>
      </c>
      <c r="N20" s="295" t="s">
        <v>596</v>
      </c>
      <c r="O20" s="295" t="s">
        <v>596</v>
      </c>
      <c r="P20" s="295" t="s">
        <v>596</v>
      </c>
      <c r="Q20" s="295" t="s">
        <v>596</v>
      </c>
      <c r="R20" s="321" t="s">
        <v>596</v>
      </c>
    </row>
    <row r="21" spans="2:18" ht="14" x14ac:dyDescent="0.2">
      <c r="B21" s="248" t="s">
        <v>34</v>
      </c>
      <c r="C21" s="53" t="s">
        <v>33</v>
      </c>
      <c r="D21" s="295">
        <v>3</v>
      </c>
      <c r="E21" s="53" t="s">
        <v>35</v>
      </c>
      <c r="F21" s="295" t="s">
        <v>596</v>
      </c>
      <c r="G21" s="295" t="s">
        <v>596</v>
      </c>
      <c r="H21" s="295" t="s">
        <v>595</v>
      </c>
      <c r="I21" s="295" t="s">
        <v>595</v>
      </c>
      <c r="J21" s="295" t="s">
        <v>596</v>
      </c>
      <c r="K21" s="295" t="s">
        <v>596</v>
      </c>
      <c r="L21" s="295" t="s">
        <v>597</v>
      </c>
      <c r="M21" s="295" t="s">
        <v>597</v>
      </c>
      <c r="N21" s="295" t="s">
        <v>595</v>
      </c>
      <c r="O21" s="295" t="s">
        <v>595</v>
      </c>
      <c r="P21" s="295" t="s">
        <v>597</v>
      </c>
      <c r="Q21" s="295" t="s">
        <v>597</v>
      </c>
      <c r="R21" s="321" t="s">
        <v>595</v>
      </c>
    </row>
    <row r="22" spans="2:18" ht="14" x14ac:dyDescent="0.2">
      <c r="B22" s="248" t="s">
        <v>37</v>
      </c>
      <c r="C22" s="53" t="s">
        <v>36</v>
      </c>
      <c r="D22" s="295">
        <v>3</v>
      </c>
      <c r="E22" s="53" t="s">
        <v>2</v>
      </c>
      <c r="F22" s="295" t="s">
        <v>596</v>
      </c>
      <c r="G22" s="295" t="s">
        <v>597</v>
      </c>
      <c r="H22" s="295" t="s">
        <v>595</v>
      </c>
      <c r="I22" s="295" t="s">
        <v>595</v>
      </c>
      <c r="J22" s="295" t="s">
        <v>597</v>
      </c>
      <c r="K22" s="295" t="s">
        <v>597</v>
      </c>
      <c r="L22" s="295" t="s">
        <v>595</v>
      </c>
      <c r="M22" s="295" t="s">
        <v>597</v>
      </c>
      <c r="N22" s="295" t="s">
        <v>595</v>
      </c>
      <c r="O22" s="295" t="s">
        <v>595</v>
      </c>
      <c r="P22" s="295" t="s">
        <v>595</v>
      </c>
      <c r="Q22" s="295" t="s">
        <v>597</v>
      </c>
      <c r="R22" s="321" t="s">
        <v>597</v>
      </c>
    </row>
    <row r="23" spans="2:18" ht="14" x14ac:dyDescent="0.2">
      <c r="B23" s="248" t="s">
        <v>39</v>
      </c>
      <c r="C23" s="53" t="s">
        <v>38</v>
      </c>
      <c r="D23" s="295">
        <v>3</v>
      </c>
      <c r="E23" s="53" t="s">
        <v>2</v>
      </c>
      <c r="F23" s="295" t="s">
        <v>596</v>
      </c>
      <c r="G23" s="295" t="s">
        <v>596</v>
      </c>
      <c r="H23" s="295" t="s">
        <v>598</v>
      </c>
      <c r="I23" s="295" t="s">
        <v>596</v>
      </c>
      <c r="J23" s="295" t="s">
        <v>598</v>
      </c>
      <c r="K23" s="295" t="s">
        <v>596</v>
      </c>
      <c r="L23" s="295" t="s">
        <v>598</v>
      </c>
      <c r="M23" s="295" t="s">
        <v>595</v>
      </c>
      <c r="N23" s="295" t="s">
        <v>595</v>
      </c>
      <c r="O23" s="295" t="s">
        <v>595</v>
      </c>
      <c r="P23" s="295" t="s">
        <v>595</v>
      </c>
      <c r="Q23" s="295" t="s">
        <v>595</v>
      </c>
      <c r="R23" s="321" t="s">
        <v>595</v>
      </c>
    </row>
    <row r="24" spans="2:18" ht="14" x14ac:dyDescent="0.2">
      <c r="B24" s="248" t="s">
        <v>41</v>
      </c>
      <c r="C24" s="53" t="s">
        <v>40</v>
      </c>
      <c r="D24" s="295">
        <v>1</v>
      </c>
      <c r="E24" s="53" t="s">
        <v>2</v>
      </c>
      <c r="F24" s="295" t="s">
        <v>596</v>
      </c>
      <c r="G24" s="295" t="s">
        <v>597</v>
      </c>
      <c r="H24" s="295" t="s">
        <v>597</v>
      </c>
      <c r="I24" s="295" t="s">
        <v>596</v>
      </c>
      <c r="J24" s="295" t="s">
        <v>596</v>
      </c>
      <c r="K24" s="295" t="s">
        <v>596</v>
      </c>
      <c r="L24" s="295" t="s">
        <v>597</v>
      </c>
      <c r="M24" s="295" t="s">
        <v>597</v>
      </c>
      <c r="N24" s="295" t="s">
        <v>597</v>
      </c>
      <c r="O24" s="295" t="s">
        <v>596</v>
      </c>
      <c r="P24" s="295" t="s">
        <v>597</v>
      </c>
      <c r="Q24" s="295" t="s">
        <v>596</v>
      </c>
      <c r="R24" s="321" t="s">
        <v>596</v>
      </c>
    </row>
    <row r="25" spans="2:18" ht="14" x14ac:dyDescent="0.2">
      <c r="B25" s="248" t="s">
        <v>43</v>
      </c>
      <c r="C25" s="53" t="s">
        <v>42</v>
      </c>
      <c r="D25" s="295">
        <v>1</v>
      </c>
      <c r="E25" s="53" t="s">
        <v>2</v>
      </c>
      <c r="F25" s="295" t="s">
        <v>596</v>
      </c>
      <c r="G25" s="295" t="s">
        <v>596</v>
      </c>
      <c r="H25" s="295" t="s">
        <v>596</v>
      </c>
      <c r="I25" s="295" t="s">
        <v>596</v>
      </c>
      <c r="J25" s="295" t="s">
        <v>596</v>
      </c>
      <c r="K25" s="295" t="s">
        <v>596</v>
      </c>
      <c r="L25" s="295" t="s">
        <v>597</v>
      </c>
      <c r="M25" s="295" t="s">
        <v>597</v>
      </c>
      <c r="N25" s="295" t="s">
        <v>596</v>
      </c>
      <c r="O25" s="295" t="s">
        <v>597</v>
      </c>
      <c r="P25" s="295" t="s">
        <v>596</v>
      </c>
      <c r="Q25" s="295" t="s">
        <v>596</v>
      </c>
      <c r="R25" s="321" t="s">
        <v>596</v>
      </c>
    </row>
    <row r="26" spans="2:18" ht="14" x14ac:dyDescent="0.2">
      <c r="B26" s="248" t="s">
        <v>45</v>
      </c>
      <c r="C26" s="53" t="s">
        <v>44</v>
      </c>
      <c r="D26" s="295">
        <v>2</v>
      </c>
      <c r="E26" s="53" t="s">
        <v>5</v>
      </c>
      <c r="F26" s="295" t="s">
        <v>596</v>
      </c>
      <c r="G26" s="295" t="s">
        <v>596</v>
      </c>
      <c r="H26" s="295" t="s">
        <v>595</v>
      </c>
      <c r="I26" s="295" t="s">
        <v>597</v>
      </c>
      <c r="J26" s="295" t="s">
        <v>597</v>
      </c>
      <c r="K26" s="295" t="s">
        <v>597</v>
      </c>
      <c r="L26" s="295" t="s">
        <v>597</v>
      </c>
      <c r="M26" s="295" t="s">
        <v>596</v>
      </c>
      <c r="N26" s="295" t="s">
        <v>597</v>
      </c>
      <c r="O26" s="295" t="s">
        <v>597</v>
      </c>
      <c r="P26" s="295" t="s">
        <v>596</v>
      </c>
      <c r="Q26" s="295" t="s">
        <v>596</v>
      </c>
      <c r="R26" s="321" t="s">
        <v>596</v>
      </c>
    </row>
    <row r="27" spans="2:18" ht="14" x14ac:dyDescent="0.2">
      <c r="B27" s="248" t="s">
        <v>47</v>
      </c>
      <c r="C27" s="53" t="s">
        <v>46</v>
      </c>
      <c r="D27" s="295">
        <v>1</v>
      </c>
      <c r="E27" s="53" t="s">
        <v>2</v>
      </c>
      <c r="F27" s="295" t="s">
        <v>595</v>
      </c>
      <c r="G27" s="295" t="s">
        <v>597</v>
      </c>
      <c r="H27" s="295" t="s">
        <v>595</v>
      </c>
      <c r="I27" s="295" t="s">
        <v>595</v>
      </c>
      <c r="J27" s="295" t="s">
        <v>595</v>
      </c>
      <c r="K27" s="295" t="s">
        <v>595</v>
      </c>
      <c r="L27" s="295" t="s">
        <v>597</v>
      </c>
      <c r="M27" s="295" t="s">
        <v>595</v>
      </c>
      <c r="N27" s="295" t="s">
        <v>597</v>
      </c>
      <c r="O27" s="295" t="s">
        <v>595</v>
      </c>
      <c r="P27" s="295" t="s">
        <v>595</v>
      </c>
      <c r="Q27" s="295" t="s">
        <v>597</v>
      </c>
      <c r="R27" s="321" t="s">
        <v>597</v>
      </c>
    </row>
    <row r="28" spans="2:18" ht="14" x14ac:dyDescent="0.2">
      <c r="B28" s="248" t="s">
        <v>49</v>
      </c>
      <c r="C28" s="53" t="s">
        <v>48</v>
      </c>
      <c r="D28" s="295">
        <v>2</v>
      </c>
      <c r="E28" s="53" t="s">
        <v>2</v>
      </c>
      <c r="F28" s="295" t="s">
        <v>595</v>
      </c>
      <c r="G28" s="295" t="s">
        <v>595</v>
      </c>
      <c r="H28" s="295" t="s">
        <v>598</v>
      </c>
      <c r="I28" s="295" t="s">
        <v>595</v>
      </c>
      <c r="J28" s="295" t="s">
        <v>595</v>
      </c>
      <c r="K28" s="295" t="s">
        <v>597</v>
      </c>
      <c r="L28" s="295" t="s">
        <v>595</v>
      </c>
      <c r="M28" s="295" t="s">
        <v>597</v>
      </c>
      <c r="N28" s="295" t="s">
        <v>595</v>
      </c>
      <c r="O28" s="295" t="s">
        <v>595</v>
      </c>
      <c r="P28" s="295" t="s">
        <v>597</v>
      </c>
      <c r="Q28" s="295" t="s">
        <v>595</v>
      </c>
      <c r="R28" s="321" t="s">
        <v>596</v>
      </c>
    </row>
    <row r="29" spans="2:18" ht="14" x14ac:dyDescent="0.2">
      <c r="B29" s="248" t="s">
        <v>51</v>
      </c>
      <c r="C29" s="53" t="s">
        <v>50</v>
      </c>
      <c r="D29" s="295">
        <v>3</v>
      </c>
      <c r="E29" s="53" t="s">
        <v>2</v>
      </c>
      <c r="F29" s="295" t="s">
        <v>595</v>
      </c>
      <c r="G29" s="295" t="s">
        <v>597</v>
      </c>
      <c r="H29" s="295" t="s">
        <v>597</v>
      </c>
      <c r="I29" s="295" t="s">
        <v>596</v>
      </c>
      <c r="J29" s="295" t="s">
        <v>596</v>
      </c>
      <c r="K29" s="295" t="s">
        <v>596</v>
      </c>
      <c r="L29" s="295" t="s">
        <v>595</v>
      </c>
      <c r="M29" s="295" t="s">
        <v>596</v>
      </c>
      <c r="N29" s="295" t="s">
        <v>597</v>
      </c>
      <c r="O29" s="295" t="s">
        <v>595</v>
      </c>
      <c r="P29" s="295" t="s">
        <v>598</v>
      </c>
      <c r="Q29" s="295" t="s">
        <v>597</v>
      </c>
      <c r="R29" s="321" t="s">
        <v>597</v>
      </c>
    </row>
    <row r="30" spans="2:18" ht="14" x14ac:dyDescent="0.2">
      <c r="B30" s="248" t="s">
        <v>53</v>
      </c>
      <c r="C30" s="53" t="s">
        <v>52</v>
      </c>
      <c r="D30" s="295">
        <v>1</v>
      </c>
      <c r="E30" s="53" t="s">
        <v>2</v>
      </c>
      <c r="F30" s="295" t="s">
        <v>597</v>
      </c>
      <c r="G30" s="295" t="s">
        <v>597</v>
      </c>
      <c r="H30" s="295" t="s">
        <v>595</v>
      </c>
      <c r="I30" s="295" t="s">
        <v>597</v>
      </c>
      <c r="J30" s="295" t="s">
        <v>597</v>
      </c>
      <c r="K30" s="295" t="s">
        <v>597</v>
      </c>
      <c r="L30" s="295" t="s">
        <v>597</v>
      </c>
      <c r="M30" s="295" t="s">
        <v>597</v>
      </c>
      <c r="N30" s="295" t="s">
        <v>597</v>
      </c>
      <c r="O30" s="295" t="s">
        <v>597</v>
      </c>
      <c r="P30" s="295" t="s">
        <v>597</v>
      </c>
      <c r="Q30" s="295" t="s">
        <v>595</v>
      </c>
      <c r="R30" s="321" t="s">
        <v>595</v>
      </c>
    </row>
    <row r="31" spans="2:18" ht="14" x14ac:dyDescent="0.2">
      <c r="B31" s="248" t="s">
        <v>55</v>
      </c>
      <c r="C31" s="53" t="s">
        <v>54</v>
      </c>
      <c r="D31" s="295">
        <v>3</v>
      </c>
      <c r="E31" s="53" t="s">
        <v>2</v>
      </c>
      <c r="F31" s="295" t="s">
        <v>596</v>
      </c>
      <c r="G31" s="295" t="s">
        <v>596</v>
      </c>
      <c r="H31" s="295" t="s">
        <v>597</v>
      </c>
      <c r="I31" s="295" t="s">
        <v>597</v>
      </c>
      <c r="J31" s="295" t="s">
        <v>597</v>
      </c>
      <c r="K31" s="295" t="s">
        <v>596</v>
      </c>
      <c r="L31" s="295" t="s">
        <v>596</v>
      </c>
      <c r="M31" s="295" t="s">
        <v>596</v>
      </c>
      <c r="N31" s="295" t="s">
        <v>595</v>
      </c>
      <c r="O31" s="295" t="s">
        <v>596</v>
      </c>
      <c r="P31" s="295" t="s">
        <v>595</v>
      </c>
      <c r="Q31" s="295" t="s">
        <v>596</v>
      </c>
      <c r="R31" s="321" t="s">
        <v>596</v>
      </c>
    </row>
    <row r="32" spans="2:18" ht="14" x14ac:dyDescent="0.2">
      <c r="B32" s="248" t="s">
        <v>57</v>
      </c>
      <c r="C32" s="53" t="s">
        <v>56</v>
      </c>
      <c r="D32" s="295">
        <v>2</v>
      </c>
      <c r="E32" s="53" t="s">
        <v>5</v>
      </c>
      <c r="F32" s="295" t="s">
        <v>596</v>
      </c>
      <c r="G32" s="295" t="s">
        <v>595</v>
      </c>
      <c r="H32" s="295" t="s">
        <v>596</v>
      </c>
      <c r="I32" s="295" t="s">
        <v>595</v>
      </c>
      <c r="J32" s="295" t="s">
        <v>595</v>
      </c>
      <c r="K32" s="295" t="s">
        <v>596</v>
      </c>
      <c r="L32" s="295" t="s">
        <v>596</v>
      </c>
      <c r="M32" s="295" t="s">
        <v>596</v>
      </c>
      <c r="N32" s="295" t="s">
        <v>595</v>
      </c>
      <c r="O32" s="295" t="s">
        <v>595</v>
      </c>
      <c r="P32" s="295" t="s">
        <v>596</v>
      </c>
      <c r="Q32" s="295" t="s">
        <v>596</v>
      </c>
      <c r="R32" s="321" t="s">
        <v>595</v>
      </c>
    </row>
    <row r="33" spans="2:18" ht="14" x14ac:dyDescent="0.2">
      <c r="B33" s="248" t="s">
        <v>59</v>
      </c>
      <c r="C33" s="53" t="s">
        <v>58</v>
      </c>
      <c r="D33" s="295">
        <v>1</v>
      </c>
      <c r="E33" s="53" t="s">
        <v>2</v>
      </c>
      <c r="F33" s="295" t="s">
        <v>596</v>
      </c>
      <c r="G33" s="295" t="s">
        <v>596</v>
      </c>
      <c r="H33" s="295" t="s">
        <v>597</v>
      </c>
      <c r="I33" s="295" t="s">
        <v>597</v>
      </c>
      <c r="J33" s="295" t="s">
        <v>596</v>
      </c>
      <c r="K33" s="295" t="s">
        <v>597</v>
      </c>
      <c r="L33" s="295" t="s">
        <v>596</v>
      </c>
      <c r="M33" s="295" t="s">
        <v>595</v>
      </c>
      <c r="N33" s="295" t="s">
        <v>597</v>
      </c>
      <c r="O33" s="295" t="s">
        <v>597</v>
      </c>
      <c r="P33" s="295" t="s">
        <v>597</v>
      </c>
      <c r="Q33" s="295" t="s">
        <v>596</v>
      </c>
      <c r="R33" s="321" t="s">
        <v>596</v>
      </c>
    </row>
    <row r="34" spans="2:18" ht="14" x14ac:dyDescent="0.2">
      <c r="B34" s="248" t="s">
        <v>61</v>
      </c>
      <c r="C34" s="53" t="s">
        <v>60</v>
      </c>
      <c r="D34" s="295">
        <v>1</v>
      </c>
      <c r="E34" s="53" t="s">
        <v>35</v>
      </c>
      <c r="F34" s="295" t="s">
        <v>597</v>
      </c>
      <c r="G34" s="295" t="s">
        <v>597</v>
      </c>
      <c r="H34" s="295" t="s">
        <v>595</v>
      </c>
      <c r="I34" s="295" t="s">
        <v>597</v>
      </c>
      <c r="J34" s="295" t="s">
        <v>596</v>
      </c>
      <c r="K34" s="295" t="s">
        <v>596</v>
      </c>
      <c r="L34" s="295" t="s">
        <v>597</v>
      </c>
      <c r="M34" s="295" t="s">
        <v>597</v>
      </c>
      <c r="N34" s="295" t="s">
        <v>597</v>
      </c>
      <c r="O34" s="295" t="s">
        <v>595</v>
      </c>
      <c r="P34" s="295" t="s">
        <v>596</v>
      </c>
      <c r="Q34" s="295" t="s">
        <v>597</v>
      </c>
      <c r="R34" s="321" t="s">
        <v>597</v>
      </c>
    </row>
    <row r="35" spans="2:18" ht="14" x14ac:dyDescent="0.2">
      <c r="B35" s="248" t="s">
        <v>63</v>
      </c>
      <c r="C35" s="53" t="s">
        <v>62</v>
      </c>
      <c r="D35" s="295">
        <v>2</v>
      </c>
      <c r="E35" s="53" t="s">
        <v>5</v>
      </c>
      <c r="F35" s="295" t="s">
        <v>597</v>
      </c>
      <c r="G35" s="295" t="s">
        <v>597</v>
      </c>
      <c r="H35" s="295" t="s">
        <v>597</v>
      </c>
      <c r="I35" s="295" t="s">
        <v>597</v>
      </c>
      <c r="J35" s="295" t="s">
        <v>596</v>
      </c>
      <c r="K35" s="295" t="s">
        <v>597</v>
      </c>
      <c r="L35" s="295" t="s">
        <v>597</v>
      </c>
      <c r="M35" s="295" t="s">
        <v>597</v>
      </c>
      <c r="N35" s="295" t="s">
        <v>596</v>
      </c>
      <c r="O35" s="295" t="s">
        <v>597</v>
      </c>
      <c r="P35" s="295" t="s">
        <v>596</v>
      </c>
      <c r="Q35" s="295" t="s">
        <v>596</v>
      </c>
      <c r="R35" s="321" t="s">
        <v>596</v>
      </c>
    </row>
    <row r="36" spans="2:18" ht="14" x14ac:dyDescent="0.2">
      <c r="B36" s="248" t="s">
        <v>65</v>
      </c>
      <c r="C36" s="53" t="s">
        <v>64</v>
      </c>
      <c r="D36" s="295">
        <v>2</v>
      </c>
      <c r="E36" s="53" t="s">
        <v>2</v>
      </c>
      <c r="F36" s="295" t="s">
        <v>595</v>
      </c>
      <c r="G36" s="295" t="s">
        <v>595</v>
      </c>
      <c r="H36" s="295" t="s">
        <v>595</v>
      </c>
      <c r="I36" s="295" t="s">
        <v>596</v>
      </c>
      <c r="J36" s="295" t="s">
        <v>597</v>
      </c>
      <c r="K36" s="295" t="s">
        <v>595</v>
      </c>
      <c r="L36" s="295" t="s">
        <v>595</v>
      </c>
      <c r="M36" s="295" t="s">
        <v>597</v>
      </c>
      <c r="N36" s="295" t="s">
        <v>597</v>
      </c>
      <c r="O36" s="295" t="s">
        <v>595</v>
      </c>
      <c r="P36" s="295" t="s">
        <v>595</v>
      </c>
      <c r="Q36" s="295" t="s">
        <v>597</v>
      </c>
      <c r="R36" s="321" t="s">
        <v>597</v>
      </c>
    </row>
    <row r="37" spans="2:18" ht="14" x14ac:dyDescent="0.2">
      <c r="B37" s="248" t="s">
        <v>67</v>
      </c>
      <c r="C37" s="53" t="s">
        <v>66</v>
      </c>
      <c r="D37" s="295">
        <v>2</v>
      </c>
      <c r="E37" s="53" t="s">
        <v>2</v>
      </c>
      <c r="F37" s="295" t="s">
        <v>596</v>
      </c>
      <c r="G37" s="295" t="s">
        <v>595</v>
      </c>
      <c r="H37" s="295" t="s">
        <v>595</v>
      </c>
      <c r="I37" s="295" t="s">
        <v>597</v>
      </c>
      <c r="J37" s="295" t="s">
        <v>597</v>
      </c>
      <c r="K37" s="295" t="s">
        <v>597</v>
      </c>
      <c r="L37" s="295" t="s">
        <v>595</v>
      </c>
      <c r="M37" s="295" t="s">
        <v>595</v>
      </c>
      <c r="N37" s="295" t="s">
        <v>595</v>
      </c>
      <c r="O37" s="295" t="s">
        <v>598</v>
      </c>
      <c r="P37" s="295" t="s">
        <v>595</v>
      </c>
      <c r="Q37" s="295" t="s">
        <v>595</v>
      </c>
      <c r="R37" s="321" t="s">
        <v>595</v>
      </c>
    </row>
    <row r="38" spans="2:18" ht="14" x14ac:dyDescent="0.2">
      <c r="B38" s="248" t="s">
        <v>69</v>
      </c>
      <c r="C38" s="53" t="s">
        <v>68</v>
      </c>
      <c r="D38" s="295">
        <v>2</v>
      </c>
      <c r="E38" s="53" t="s">
        <v>2</v>
      </c>
      <c r="F38" s="295" t="s">
        <v>597</v>
      </c>
      <c r="G38" s="295" t="s">
        <v>595</v>
      </c>
      <c r="H38" s="295" t="s">
        <v>597</v>
      </c>
      <c r="I38" s="295" t="s">
        <v>597</v>
      </c>
      <c r="J38" s="295" t="s">
        <v>595</v>
      </c>
      <c r="K38" s="295" t="s">
        <v>597</v>
      </c>
      <c r="L38" s="295" t="s">
        <v>595</v>
      </c>
      <c r="M38" s="295" t="s">
        <v>595</v>
      </c>
      <c r="N38" s="295" t="s">
        <v>597</v>
      </c>
      <c r="O38" s="295" t="s">
        <v>597</v>
      </c>
      <c r="P38" s="295" t="s">
        <v>595</v>
      </c>
      <c r="Q38" s="295" t="s">
        <v>596</v>
      </c>
      <c r="R38" s="321" t="s">
        <v>597</v>
      </c>
    </row>
    <row r="39" spans="2:18" ht="14" x14ac:dyDescent="0.2">
      <c r="B39" s="248" t="s">
        <v>71</v>
      </c>
      <c r="C39" s="53" t="s">
        <v>70</v>
      </c>
      <c r="D39" s="295">
        <v>1</v>
      </c>
      <c r="E39" s="53" t="s">
        <v>35</v>
      </c>
      <c r="F39" s="295" t="s">
        <v>596</v>
      </c>
      <c r="G39" s="295" t="s">
        <v>595</v>
      </c>
      <c r="H39" s="295" t="s">
        <v>598</v>
      </c>
      <c r="I39" s="295" t="s">
        <v>596</v>
      </c>
      <c r="J39" s="295" t="s">
        <v>596</v>
      </c>
      <c r="K39" s="295" t="s">
        <v>596</v>
      </c>
      <c r="L39" s="295" t="s">
        <v>596</v>
      </c>
      <c r="M39" s="295" t="s">
        <v>596</v>
      </c>
      <c r="N39" s="295" t="s">
        <v>596</v>
      </c>
      <c r="O39" s="295" t="s">
        <v>596</v>
      </c>
      <c r="P39" s="295" t="s">
        <v>596</v>
      </c>
      <c r="Q39" s="295" t="s">
        <v>596</v>
      </c>
      <c r="R39" s="321" t="s">
        <v>596</v>
      </c>
    </row>
    <row r="40" spans="2:18" ht="14" x14ac:dyDescent="0.2">
      <c r="B40" s="248" t="s">
        <v>73</v>
      </c>
      <c r="C40" s="53" t="s">
        <v>72</v>
      </c>
      <c r="D40" s="295">
        <v>2</v>
      </c>
      <c r="E40" s="53" t="s">
        <v>35</v>
      </c>
      <c r="F40" s="295" t="s">
        <v>595</v>
      </c>
      <c r="G40" s="295" t="s">
        <v>595</v>
      </c>
      <c r="H40" s="53" t="s">
        <v>22</v>
      </c>
      <c r="I40" s="53" t="s">
        <v>22</v>
      </c>
      <c r="J40" s="295" t="s">
        <v>595</v>
      </c>
      <c r="K40" s="295" t="s">
        <v>595</v>
      </c>
      <c r="L40" s="295" t="s">
        <v>595</v>
      </c>
      <c r="M40" s="295" t="s">
        <v>597</v>
      </c>
      <c r="N40" s="53" t="s">
        <v>22</v>
      </c>
      <c r="O40" s="295" t="s">
        <v>595</v>
      </c>
      <c r="P40" s="295" t="s">
        <v>595</v>
      </c>
      <c r="Q40" s="295" t="s">
        <v>597</v>
      </c>
      <c r="R40" s="321" t="s">
        <v>597</v>
      </c>
    </row>
    <row r="41" spans="2:18" ht="14" x14ac:dyDescent="0.2">
      <c r="B41" s="248" t="s">
        <v>75</v>
      </c>
      <c r="C41" s="53" t="s">
        <v>74</v>
      </c>
      <c r="D41" s="295">
        <v>2</v>
      </c>
      <c r="E41" s="53" t="s">
        <v>2</v>
      </c>
      <c r="F41" s="295" t="s">
        <v>596</v>
      </c>
      <c r="G41" s="295" t="s">
        <v>597</v>
      </c>
      <c r="H41" s="295" t="s">
        <v>596</v>
      </c>
      <c r="I41" s="295" t="s">
        <v>597</v>
      </c>
      <c r="J41" s="295" t="s">
        <v>597</v>
      </c>
      <c r="K41" s="295" t="s">
        <v>596</v>
      </c>
      <c r="L41" s="295" t="s">
        <v>595</v>
      </c>
      <c r="M41" s="295" t="s">
        <v>597</v>
      </c>
      <c r="N41" s="295" t="s">
        <v>596</v>
      </c>
      <c r="O41" s="295" t="s">
        <v>597</v>
      </c>
      <c r="P41" s="295" t="s">
        <v>596</v>
      </c>
      <c r="Q41" s="295" t="s">
        <v>596</v>
      </c>
      <c r="R41" s="321" t="s">
        <v>596</v>
      </c>
    </row>
    <row r="42" spans="2:18" ht="14" x14ac:dyDescent="0.2">
      <c r="B42" s="248" t="s">
        <v>77</v>
      </c>
      <c r="C42" s="53" t="s">
        <v>76</v>
      </c>
      <c r="D42" s="295">
        <v>2</v>
      </c>
      <c r="E42" s="53" t="s">
        <v>2</v>
      </c>
      <c r="F42" s="295" t="s">
        <v>595</v>
      </c>
      <c r="G42" s="295" t="s">
        <v>597</v>
      </c>
      <c r="H42" s="295" t="s">
        <v>596</v>
      </c>
      <c r="I42" s="295" t="s">
        <v>598</v>
      </c>
      <c r="J42" s="295" t="s">
        <v>596</v>
      </c>
      <c r="K42" s="295" t="s">
        <v>596</v>
      </c>
      <c r="L42" s="295" t="s">
        <v>596</v>
      </c>
      <c r="M42" s="295" t="s">
        <v>597</v>
      </c>
      <c r="N42" s="295" t="s">
        <v>598</v>
      </c>
      <c r="O42" s="295" t="s">
        <v>595</v>
      </c>
      <c r="P42" s="295" t="s">
        <v>596</v>
      </c>
      <c r="Q42" s="295" t="s">
        <v>596</v>
      </c>
      <c r="R42" s="321" t="s">
        <v>597</v>
      </c>
    </row>
    <row r="43" spans="2:18" ht="14" x14ac:dyDescent="0.2">
      <c r="B43" s="248" t="s">
        <v>79</v>
      </c>
      <c r="C43" s="53" t="s">
        <v>78</v>
      </c>
      <c r="D43" s="295">
        <v>1</v>
      </c>
      <c r="E43" s="53" t="s">
        <v>2</v>
      </c>
      <c r="F43" s="295" t="s">
        <v>597</v>
      </c>
      <c r="G43" s="295" t="s">
        <v>597</v>
      </c>
      <c r="H43" s="295" t="s">
        <v>597</v>
      </c>
      <c r="I43" s="295" t="s">
        <v>597</v>
      </c>
      <c r="J43" s="295" t="s">
        <v>597</v>
      </c>
      <c r="K43" s="295" t="s">
        <v>597</v>
      </c>
      <c r="L43" s="295" t="s">
        <v>597</v>
      </c>
      <c r="M43" s="295" t="s">
        <v>597</v>
      </c>
      <c r="N43" s="295" t="s">
        <v>597</v>
      </c>
      <c r="O43" s="295" t="s">
        <v>597</v>
      </c>
      <c r="P43" s="295" t="s">
        <v>597</v>
      </c>
      <c r="Q43" s="295" t="s">
        <v>597</v>
      </c>
      <c r="R43" s="321" t="s">
        <v>597</v>
      </c>
    </row>
    <row r="44" spans="2:18" ht="14" x14ac:dyDescent="0.2">
      <c r="B44" s="248" t="s">
        <v>81</v>
      </c>
      <c r="C44" s="53" t="s">
        <v>80</v>
      </c>
      <c r="D44" s="295">
        <v>2</v>
      </c>
      <c r="E44" s="53" t="s">
        <v>2</v>
      </c>
      <c r="F44" s="295" t="s">
        <v>597</v>
      </c>
      <c r="G44" s="295" t="s">
        <v>595</v>
      </c>
      <c r="H44" s="295" t="s">
        <v>598</v>
      </c>
      <c r="I44" s="295" t="s">
        <v>597</v>
      </c>
      <c r="J44" s="295" t="s">
        <v>596</v>
      </c>
      <c r="K44" s="295" t="s">
        <v>596</v>
      </c>
      <c r="L44" s="295" t="s">
        <v>595</v>
      </c>
      <c r="M44" s="295" t="s">
        <v>595</v>
      </c>
      <c r="N44" s="295" t="s">
        <v>595</v>
      </c>
      <c r="O44" s="295" t="s">
        <v>595</v>
      </c>
      <c r="P44" s="295" t="s">
        <v>595</v>
      </c>
      <c r="Q44" s="295" t="s">
        <v>595</v>
      </c>
      <c r="R44" s="321" t="s">
        <v>595</v>
      </c>
    </row>
    <row r="45" spans="2:18" ht="14" x14ac:dyDescent="0.2">
      <c r="B45" s="248" t="s">
        <v>83</v>
      </c>
      <c r="C45" s="53" t="s">
        <v>82</v>
      </c>
      <c r="D45" s="295">
        <v>1</v>
      </c>
      <c r="E45" s="53" t="s">
        <v>35</v>
      </c>
      <c r="F45" s="295" t="s">
        <v>596</v>
      </c>
      <c r="G45" s="295" t="s">
        <v>595</v>
      </c>
      <c r="H45" s="295" t="s">
        <v>598</v>
      </c>
      <c r="I45" s="295" t="s">
        <v>598</v>
      </c>
      <c r="J45" s="295" t="s">
        <v>596</v>
      </c>
      <c r="K45" s="295" t="s">
        <v>598</v>
      </c>
      <c r="L45" s="295" t="s">
        <v>598</v>
      </c>
      <c r="M45" s="295" t="s">
        <v>598</v>
      </c>
      <c r="N45" s="295" t="s">
        <v>598</v>
      </c>
      <c r="O45" s="295" t="s">
        <v>596</v>
      </c>
      <c r="P45" s="295" t="s">
        <v>598</v>
      </c>
      <c r="Q45" s="295" t="s">
        <v>596</v>
      </c>
      <c r="R45" s="321" t="s">
        <v>596</v>
      </c>
    </row>
    <row r="46" spans="2:18" ht="14" x14ac:dyDescent="0.2">
      <c r="B46" s="248" t="s">
        <v>85</v>
      </c>
      <c r="C46" s="53" t="s">
        <v>84</v>
      </c>
      <c r="D46" s="295">
        <v>3</v>
      </c>
      <c r="E46" s="53" t="s">
        <v>2</v>
      </c>
      <c r="F46" s="295" t="s">
        <v>597</v>
      </c>
      <c r="G46" s="295" t="s">
        <v>596</v>
      </c>
      <c r="H46" s="295" t="s">
        <v>596</v>
      </c>
      <c r="I46" s="295" t="s">
        <v>596</v>
      </c>
      <c r="J46" s="295" t="s">
        <v>597</v>
      </c>
      <c r="K46" s="295" t="s">
        <v>597</v>
      </c>
      <c r="L46" s="295" t="s">
        <v>597</v>
      </c>
      <c r="M46" s="295" t="s">
        <v>596</v>
      </c>
      <c r="N46" s="295" t="s">
        <v>596</v>
      </c>
      <c r="O46" s="295" t="s">
        <v>596</v>
      </c>
      <c r="P46" s="295" t="s">
        <v>596</v>
      </c>
      <c r="Q46" s="295" t="s">
        <v>596</v>
      </c>
      <c r="R46" s="321" t="s">
        <v>596</v>
      </c>
    </row>
    <row r="47" spans="2:18" ht="14" x14ac:dyDescent="0.2">
      <c r="B47" s="248" t="s">
        <v>87</v>
      </c>
      <c r="C47" s="53" t="s">
        <v>86</v>
      </c>
      <c r="D47" s="295">
        <v>3</v>
      </c>
      <c r="E47" s="53" t="s">
        <v>2</v>
      </c>
      <c r="F47" s="295" t="s">
        <v>596</v>
      </c>
      <c r="G47" s="295" t="s">
        <v>595</v>
      </c>
      <c r="H47" s="295" t="s">
        <v>595</v>
      </c>
      <c r="I47" s="295" t="s">
        <v>595</v>
      </c>
      <c r="J47" s="295" t="s">
        <v>595</v>
      </c>
      <c r="K47" s="295" t="s">
        <v>595</v>
      </c>
      <c r="L47" s="295" t="s">
        <v>595</v>
      </c>
      <c r="M47" s="295" t="s">
        <v>598</v>
      </c>
      <c r="N47" s="295" t="s">
        <v>595</v>
      </c>
      <c r="O47" s="295" t="s">
        <v>598</v>
      </c>
      <c r="P47" s="295" t="s">
        <v>598</v>
      </c>
      <c r="Q47" s="295" t="s">
        <v>597</v>
      </c>
      <c r="R47" s="321" t="s">
        <v>597</v>
      </c>
    </row>
    <row r="48" spans="2:18" ht="14" x14ac:dyDescent="0.2">
      <c r="B48" s="248" t="s">
        <v>89</v>
      </c>
      <c r="C48" s="53" t="s">
        <v>88</v>
      </c>
      <c r="D48" s="295">
        <v>2</v>
      </c>
      <c r="E48" s="53" t="s">
        <v>35</v>
      </c>
      <c r="F48" s="295" t="s">
        <v>596</v>
      </c>
      <c r="G48" s="295" t="s">
        <v>596</v>
      </c>
      <c r="H48" s="295" t="s">
        <v>595</v>
      </c>
      <c r="I48" s="295" t="s">
        <v>595</v>
      </c>
      <c r="J48" s="295" t="s">
        <v>597</v>
      </c>
      <c r="K48" s="295" t="s">
        <v>597</v>
      </c>
      <c r="L48" s="295" t="s">
        <v>595</v>
      </c>
      <c r="M48" s="295" t="s">
        <v>595</v>
      </c>
      <c r="N48" s="295" t="s">
        <v>597</v>
      </c>
      <c r="O48" s="295" t="s">
        <v>595</v>
      </c>
      <c r="P48" s="295" t="s">
        <v>596</v>
      </c>
      <c r="Q48" s="295" t="s">
        <v>596</v>
      </c>
      <c r="R48" s="321" t="s">
        <v>596</v>
      </c>
    </row>
    <row r="49" spans="2:18" ht="14" x14ac:dyDescent="0.2">
      <c r="B49" s="248" t="s">
        <v>91</v>
      </c>
      <c r="C49" s="53" t="s">
        <v>90</v>
      </c>
      <c r="D49" s="295">
        <v>2</v>
      </c>
      <c r="E49" s="53" t="s">
        <v>35</v>
      </c>
      <c r="F49" s="295" t="s">
        <v>597</v>
      </c>
      <c r="G49" s="295" t="s">
        <v>595</v>
      </c>
      <c r="H49" s="295" t="s">
        <v>597</v>
      </c>
      <c r="I49" s="295" t="s">
        <v>597</v>
      </c>
      <c r="J49" s="295" t="s">
        <v>596</v>
      </c>
      <c r="K49" s="295" t="s">
        <v>596</v>
      </c>
      <c r="L49" s="295" t="s">
        <v>597</v>
      </c>
      <c r="M49" s="295" t="s">
        <v>597</v>
      </c>
      <c r="N49" s="295" t="s">
        <v>597</v>
      </c>
      <c r="O49" s="295" t="s">
        <v>595</v>
      </c>
      <c r="P49" s="295" t="s">
        <v>597</v>
      </c>
      <c r="Q49" s="295" t="s">
        <v>597</v>
      </c>
      <c r="R49" s="321" t="s">
        <v>597</v>
      </c>
    </row>
    <row r="50" spans="2:18" ht="14" x14ac:dyDescent="0.2">
      <c r="B50" s="248" t="s">
        <v>93</v>
      </c>
      <c r="C50" s="53" t="s">
        <v>92</v>
      </c>
      <c r="D50" s="295">
        <v>3</v>
      </c>
      <c r="E50" s="53" t="s">
        <v>35</v>
      </c>
      <c r="F50" s="295" t="s">
        <v>596</v>
      </c>
      <c r="G50" s="295" t="s">
        <v>595</v>
      </c>
      <c r="H50" s="295" t="s">
        <v>595</v>
      </c>
      <c r="I50" s="295" t="s">
        <v>595</v>
      </c>
      <c r="J50" s="295" t="s">
        <v>596</v>
      </c>
      <c r="K50" s="295" t="s">
        <v>596</v>
      </c>
      <c r="L50" s="295" t="s">
        <v>596</v>
      </c>
      <c r="M50" s="295" t="s">
        <v>596</v>
      </c>
      <c r="N50" s="295" t="s">
        <v>595</v>
      </c>
      <c r="O50" s="295" t="s">
        <v>597</v>
      </c>
      <c r="P50" s="295" t="s">
        <v>597</v>
      </c>
      <c r="Q50" s="295" t="s">
        <v>597</v>
      </c>
      <c r="R50" s="321" t="s">
        <v>597</v>
      </c>
    </row>
    <row r="51" spans="2:18" ht="14" x14ac:dyDescent="0.2">
      <c r="B51" s="248" t="s">
        <v>95</v>
      </c>
      <c r="C51" s="53" t="s">
        <v>94</v>
      </c>
      <c r="D51" s="295">
        <v>3</v>
      </c>
      <c r="E51" s="53" t="s">
        <v>2</v>
      </c>
      <c r="F51" s="295" t="s">
        <v>596</v>
      </c>
      <c r="G51" s="295" t="s">
        <v>597</v>
      </c>
      <c r="H51" s="295" t="s">
        <v>596</v>
      </c>
      <c r="I51" s="295" t="s">
        <v>596</v>
      </c>
      <c r="J51" s="295" t="s">
        <v>596</v>
      </c>
      <c r="K51" s="295" t="s">
        <v>596</v>
      </c>
      <c r="L51" s="295" t="s">
        <v>597</v>
      </c>
      <c r="M51" s="295" t="s">
        <v>596</v>
      </c>
      <c r="N51" s="295" t="s">
        <v>596</v>
      </c>
      <c r="O51" s="295" t="s">
        <v>595</v>
      </c>
      <c r="P51" s="295" t="s">
        <v>596</v>
      </c>
      <c r="Q51" s="295" t="s">
        <v>596</v>
      </c>
      <c r="R51" s="321" t="s">
        <v>596</v>
      </c>
    </row>
    <row r="52" spans="2:18" ht="14" x14ac:dyDescent="0.2">
      <c r="B52" s="248" t="s">
        <v>97</v>
      </c>
      <c r="C52" s="53" t="s">
        <v>96</v>
      </c>
      <c r="D52" s="295">
        <v>1</v>
      </c>
      <c r="E52" s="53" t="s">
        <v>35</v>
      </c>
      <c r="F52" s="295" t="s">
        <v>596</v>
      </c>
      <c r="G52" s="295" t="s">
        <v>595</v>
      </c>
      <c r="H52" s="295" t="s">
        <v>598</v>
      </c>
      <c r="I52" s="295" t="s">
        <v>598</v>
      </c>
      <c r="J52" s="295" t="s">
        <v>596</v>
      </c>
      <c r="K52" s="295" t="s">
        <v>596</v>
      </c>
      <c r="L52" s="295" t="s">
        <v>597</v>
      </c>
      <c r="M52" s="295" t="s">
        <v>597</v>
      </c>
      <c r="N52" s="295" t="s">
        <v>597</v>
      </c>
      <c r="O52" s="295" t="s">
        <v>596</v>
      </c>
      <c r="P52" s="295" t="s">
        <v>596</v>
      </c>
      <c r="Q52" s="295" t="s">
        <v>597</v>
      </c>
      <c r="R52" s="321" t="s">
        <v>597</v>
      </c>
    </row>
    <row r="53" spans="2:18" ht="14" x14ac:dyDescent="0.2">
      <c r="B53" s="248" t="s">
        <v>99</v>
      </c>
      <c r="C53" s="53" t="s">
        <v>98</v>
      </c>
      <c r="D53" s="295">
        <v>2</v>
      </c>
      <c r="E53" s="53" t="s">
        <v>2</v>
      </c>
      <c r="F53" s="295" t="s">
        <v>596</v>
      </c>
      <c r="G53" s="295" t="s">
        <v>597</v>
      </c>
      <c r="H53" s="295" t="s">
        <v>595</v>
      </c>
      <c r="I53" s="295" t="s">
        <v>596</v>
      </c>
      <c r="J53" s="295" t="s">
        <v>596</v>
      </c>
      <c r="K53" s="295" t="s">
        <v>596</v>
      </c>
      <c r="L53" s="295" t="s">
        <v>597</v>
      </c>
      <c r="M53" s="295" t="s">
        <v>597</v>
      </c>
      <c r="N53" s="295" t="s">
        <v>595</v>
      </c>
      <c r="O53" s="295" t="s">
        <v>595</v>
      </c>
      <c r="P53" s="295" t="s">
        <v>597</v>
      </c>
      <c r="Q53" s="295" t="s">
        <v>596</v>
      </c>
      <c r="R53" s="321" t="s">
        <v>597</v>
      </c>
    </row>
    <row r="54" spans="2:18" ht="14" x14ac:dyDescent="0.2">
      <c r="B54" s="248" t="s">
        <v>101</v>
      </c>
      <c r="C54" s="53" t="s">
        <v>100</v>
      </c>
      <c r="D54" s="295">
        <v>3</v>
      </c>
      <c r="E54" s="53" t="s">
        <v>2</v>
      </c>
      <c r="F54" s="295" t="s">
        <v>596</v>
      </c>
      <c r="G54" s="295" t="s">
        <v>595</v>
      </c>
      <c r="H54" s="295" t="s">
        <v>597</v>
      </c>
      <c r="I54" s="295" t="s">
        <v>596</v>
      </c>
      <c r="J54" s="295" t="s">
        <v>596</v>
      </c>
      <c r="K54" s="295" t="s">
        <v>596</v>
      </c>
      <c r="L54" s="295" t="s">
        <v>597</v>
      </c>
      <c r="M54" s="295" t="s">
        <v>595</v>
      </c>
      <c r="N54" s="295" t="s">
        <v>597</v>
      </c>
      <c r="O54" s="295" t="s">
        <v>597</v>
      </c>
      <c r="P54" s="295" t="s">
        <v>596</v>
      </c>
      <c r="Q54" s="295" t="s">
        <v>597</v>
      </c>
      <c r="R54" s="321" t="s">
        <v>597</v>
      </c>
    </row>
    <row r="55" spans="2:18" ht="14" x14ac:dyDescent="0.2">
      <c r="B55" s="248" t="s">
        <v>103</v>
      </c>
      <c r="C55" s="53" t="s">
        <v>102</v>
      </c>
      <c r="D55" s="295">
        <v>2</v>
      </c>
      <c r="E55" s="53" t="s">
        <v>2</v>
      </c>
      <c r="F55" s="295" t="s">
        <v>595</v>
      </c>
      <c r="G55" s="295" t="s">
        <v>595</v>
      </c>
      <c r="H55" s="295" t="s">
        <v>598</v>
      </c>
      <c r="I55" s="295" t="s">
        <v>595</v>
      </c>
      <c r="J55" s="295" t="s">
        <v>595</v>
      </c>
      <c r="K55" s="295" t="s">
        <v>595</v>
      </c>
      <c r="L55" s="295" t="s">
        <v>598</v>
      </c>
      <c r="M55" s="295" t="s">
        <v>598</v>
      </c>
      <c r="N55" s="295" t="s">
        <v>598</v>
      </c>
      <c r="O55" s="295" t="s">
        <v>598</v>
      </c>
      <c r="P55" s="295" t="s">
        <v>595</v>
      </c>
      <c r="Q55" s="295" t="s">
        <v>596</v>
      </c>
      <c r="R55" s="321" t="s">
        <v>596</v>
      </c>
    </row>
    <row r="56" spans="2:18" ht="14" x14ac:dyDescent="0.2">
      <c r="B56" s="248" t="s">
        <v>105</v>
      </c>
      <c r="C56" s="53" t="s">
        <v>104</v>
      </c>
      <c r="D56" s="295">
        <v>2</v>
      </c>
      <c r="E56" s="53" t="s">
        <v>2</v>
      </c>
      <c r="F56" s="295" t="s">
        <v>595</v>
      </c>
      <c r="G56" s="295" t="s">
        <v>595</v>
      </c>
      <c r="H56" s="295" t="s">
        <v>595</v>
      </c>
      <c r="I56" s="295" t="s">
        <v>595</v>
      </c>
      <c r="J56" s="295" t="s">
        <v>595</v>
      </c>
      <c r="K56" s="295" t="s">
        <v>595</v>
      </c>
      <c r="L56" s="295" t="s">
        <v>595</v>
      </c>
      <c r="M56" s="295" t="s">
        <v>595</v>
      </c>
      <c r="N56" s="295" t="s">
        <v>595</v>
      </c>
      <c r="O56" s="295" t="s">
        <v>595</v>
      </c>
      <c r="P56" s="295" t="s">
        <v>595</v>
      </c>
      <c r="Q56" s="295" t="s">
        <v>595</v>
      </c>
      <c r="R56" s="321" t="s">
        <v>595</v>
      </c>
    </row>
    <row r="57" spans="2:18" ht="14" x14ac:dyDescent="0.2">
      <c r="B57" s="248" t="s">
        <v>107</v>
      </c>
      <c r="C57" s="53" t="s">
        <v>106</v>
      </c>
      <c r="D57" s="295">
        <v>3</v>
      </c>
      <c r="E57" s="53" t="s">
        <v>35</v>
      </c>
      <c r="F57" s="295" t="s">
        <v>596</v>
      </c>
      <c r="G57" s="295" t="s">
        <v>597</v>
      </c>
      <c r="H57" s="295" t="s">
        <v>595</v>
      </c>
      <c r="I57" s="295" t="s">
        <v>595</v>
      </c>
      <c r="J57" s="295" t="s">
        <v>596</v>
      </c>
      <c r="K57" s="295" t="s">
        <v>597</v>
      </c>
      <c r="L57" s="295" t="s">
        <v>595</v>
      </c>
      <c r="M57" s="295" t="s">
        <v>595</v>
      </c>
      <c r="N57" s="295" t="s">
        <v>595</v>
      </c>
      <c r="O57" s="295" t="s">
        <v>597</v>
      </c>
      <c r="P57" s="295" t="s">
        <v>595</v>
      </c>
      <c r="Q57" s="295" t="s">
        <v>597</v>
      </c>
      <c r="R57" s="321" t="s">
        <v>597</v>
      </c>
    </row>
    <row r="58" spans="2:18" ht="14" x14ac:dyDescent="0.2">
      <c r="B58" s="248" t="s">
        <v>109</v>
      </c>
      <c r="C58" s="53" t="s">
        <v>108</v>
      </c>
      <c r="D58" s="295">
        <v>2</v>
      </c>
      <c r="E58" s="53" t="s">
        <v>5</v>
      </c>
      <c r="F58" s="295" t="s">
        <v>596</v>
      </c>
      <c r="G58" s="295" t="s">
        <v>595</v>
      </c>
      <c r="H58" s="295" t="s">
        <v>598</v>
      </c>
      <c r="I58" s="295" t="s">
        <v>595</v>
      </c>
      <c r="J58" s="295" t="s">
        <v>596</v>
      </c>
      <c r="K58" s="295" t="s">
        <v>596</v>
      </c>
      <c r="L58" s="295" t="s">
        <v>596</v>
      </c>
      <c r="M58" s="295" t="s">
        <v>597</v>
      </c>
      <c r="N58" s="295" t="s">
        <v>596</v>
      </c>
      <c r="O58" s="295" t="s">
        <v>596</v>
      </c>
      <c r="P58" s="295" t="s">
        <v>596</v>
      </c>
      <c r="Q58" s="295" t="s">
        <v>596</v>
      </c>
      <c r="R58" s="321" t="s">
        <v>596</v>
      </c>
    </row>
    <row r="59" spans="2:18" ht="14" x14ac:dyDescent="0.2">
      <c r="B59" s="248" t="s">
        <v>111</v>
      </c>
      <c r="C59" s="53" t="s">
        <v>110</v>
      </c>
      <c r="D59" s="295">
        <v>1</v>
      </c>
      <c r="E59" s="53" t="s">
        <v>5</v>
      </c>
      <c r="F59" s="295" t="s">
        <v>596</v>
      </c>
      <c r="G59" s="295" t="s">
        <v>596</v>
      </c>
      <c r="H59" s="295" t="s">
        <v>596</v>
      </c>
      <c r="I59" s="295" t="s">
        <v>597</v>
      </c>
      <c r="J59" s="295" t="s">
        <v>597</v>
      </c>
      <c r="K59" s="295" t="s">
        <v>596</v>
      </c>
      <c r="L59" s="295" t="s">
        <v>597</v>
      </c>
      <c r="M59" s="295" t="s">
        <v>597</v>
      </c>
      <c r="N59" s="295" t="s">
        <v>596</v>
      </c>
      <c r="O59" s="295" t="s">
        <v>595</v>
      </c>
      <c r="P59" s="295" t="s">
        <v>596</v>
      </c>
      <c r="Q59" s="295" t="s">
        <v>596</v>
      </c>
      <c r="R59" s="321" t="s">
        <v>597</v>
      </c>
    </row>
    <row r="60" spans="2:18" ht="14" x14ac:dyDescent="0.2">
      <c r="B60" s="248" t="s">
        <v>113</v>
      </c>
      <c r="C60" s="53" t="s">
        <v>112</v>
      </c>
      <c r="D60" s="295">
        <v>3</v>
      </c>
      <c r="E60" s="53" t="s">
        <v>2</v>
      </c>
      <c r="F60" s="295" t="s">
        <v>596</v>
      </c>
      <c r="G60" s="295" t="s">
        <v>597</v>
      </c>
      <c r="H60" s="295" t="s">
        <v>597</v>
      </c>
      <c r="I60" s="295" t="s">
        <v>596</v>
      </c>
      <c r="J60" s="295" t="s">
        <v>596</v>
      </c>
      <c r="K60" s="295" t="s">
        <v>596</v>
      </c>
      <c r="L60" s="295" t="s">
        <v>597</v>
      </c>
      <c r="M60" s="295" t="s">
        <v>597</v>
      </c>
      <c r="N60" s="295" t="s">
        <v>597</v>
      </c>
      <c r="O60" s="295" t="s">
        <v>597</v>
      </c>
      <c r="P60" s="295" t="s">
        <v>597</v>
      </c>
      <c r="Q60" s="295" t="s">
        <v>597</v>
      </c>
      <c r="R60" s="321" t="s">
        <v>597</v>
      </c>
    </row>
    <row r="61" spans="2:18" ht="14" x14ac:dyDescent="0.2">
      <c r="B61" s="248" t="s">
        <v>115</v>
      </c>
      <c r="C61" s="53" t="s">
        <v>114</v>
      </c>
      <c r="D61" s="295">
        <v>2</v>
      </c>
      <c r="E61" s="53" t="s">
        <v>5</v>
      </c>
      <c r="F61" s="295" t="s">
        <v>596</v>
      </c>
      <c r="G61" s="295" t="s">
        <v>596</v>
      </c>
      <c r="H61" s="295" t="s">
        <v>596</v>
      </c>
      <c r="I61" s="295" t="s">
        <v>596</v>
      </c>
      <c r="J61" s="295" t="s">
        <v>596</v>
      </c>
      <c r="K61" s="295" t="s">
        <v>597</v>
      </c>
      <c r="L61" s="295" t="s">
        <v>597</v>
      </c>
      <c r="M61" s="295" t="s">
        <v>596</v>
      </c>
      <c r="N61" s="295" t="s">
        <v>596</v>
      </c>
      <c r="O61" s="295" t="s">
        <v>596</v>
      </c>
      <c r="P61" s="295" t="s">
        <v>597</v>
      </c>
      <c r="Q61" s="295" t="s">
        <v>596</v>
      </c>
      <c r="R61" s="321" t="s">
        <v>596</v>
      </c>
    </row>
    <row r="62" spans="2:18" ht="14" x14ac:dyDescent="0.2">
      <c r="B62" s="248" t="s">
        <v>117</v>
      </c>
      <c r="C62" s="53" t="s">
        <v>116</v>
      </c>
      <c r="D62" s="295">
        <v>1</v>
      </c>
      <c r="E62" s="53" t="s">
        <v>2</v>
      </c>
      <c r="F62" s="295" t="s">
        <v>597</v>
      </c>
      <c r="G62" s="295" t="s">
        <v>596</v>
      </c>
      <c r="H62" s="295" t="s">
        <v>597</v>
      </c>
      <c r="I62" s="295" t="s">
        <v>597</v>
      </c>
      <c r="J62" s="295" t="s">
        <v>597</v>
      </c>
      <c r="K62" s="295" t="s">
        <v>597</v>
      </c>
      <c r="L62" s="295" t="s">
        <v>595</v>
      </c>
      <c r="M62" s="295" t="s">
        <v>595</v>
      </c>
      <c r="N62" s="295" t="s">
        <v>595</v>
      </c>
      <c r="O62" s="295" t="s">
        <v>595</v>
      </c>
      <c r="P62" s="295" t="s">
        <v>597</v>
      </c>
      <c r="Q62" s="295" t="s">
        <v>597</v>
      </c>
      <c r="R62" s="321" t="s">
        <v>597</v>
      </c>
    </row>
    <row r="63" spans="2:18" ht="14" x14ac:dyDescent="0.2">
      <c r="B63" s="248" t="s">
        <v>118</v>
      </c>
      <c r="C63" s="53" t="s">
        <v>119</v>
      </c>
      <c r="D63" s="295">
        <v>3</v>
      </c>
      <c r="E63" s="53" t="s">
        <v>2</v>
      </c>
      <c r="F63" s="295" t="s">
        <v>597</v>
      </c>
      <c r="G63" s="295" t="s">
        <v>595</v>
      </c>
      <c r="H63" s="295" t="s">
        <v>597</v>
      </c>
      <c r="I63" s="295" t="s">
        <v>596</v>
      </c>
      <c r="J63" s="295" t="s">
        <v>595</v>
      </c>
      <c r="K63" s="295" t="s">
        <v>596</v>
      </c>
      <c r="L63" s="295" t="s">
        <v>596</v>
      </c>
      <c r="M63" s="295" t="s">
        <v>595</v>
      </c>
      <c r="N63" s="295" t="s">
        <v>597</v>
      </c>
      <c r="O63" s="295" t="s">
        <v>595</v>
      </c>
      <c r="P63" s="295" t="s">
        <v>595</v>
      </c>
      <c r="Q63" s="295" t="s">
        <v>596</v>
      </c>
      <c r="R63" s="321" t="s">
        <v>597</v>
      </c>
    </row>
    <row r="64" spans="2:18" ht="14" x14ac:dyDescent="0.2">
      <c r="B64" s="248" t="s">
        <v>121</v>
      </c>
      <c r="C64" s="53" t="s">
        <v>120</v>
      </c>
      <c r="D64" s="295">
        <v>3</v>
      </c>
      <c r="E64" s="53" t="s">
        <v>2</v>
      </c>
      <c r="F64" s="295" t="s">
        <v>596</v>
      </c>
      <c r="G64" s="53" t="s">
        <v>22</v>
      </c>
      <c r="H64" s="53" t="s">
        <v>22</v>
      </c>
      <c r="I64" s="295" t="s">
        <v>595</v>
      </c>
      <c r="J64" s="295" t="s">
        <v>595</v>
      </c>
      <c r="K64" s="295" t="s">
        <v>595</v>
      </c>
      <c r="L64" s="53" t="s">
        <v>22</v>
      </c>
      <c r="M64" s="53" t="s">
        <v>22</v>
      </c>
      <c r="N64" s="53" t="s">
        <v>22</v>
      </c>
      <c r="O64" s="53" t="s">
        <v>22</v>
      </c>
      <c r="P64" s="295" t="s">
        <v>596</v>
      </c>
      <c r="Q64" s="53" t="s">
        <v>22</v>
      </c>
      <c r="R64" s="321" t="s">
        <v>596</v>
      </c>
    </row>
    <row r="65" spans="2:18" ht="14" x14ac:dyDescent="0.2">
      <c r="B65" s="248" t="s">
        <v>122</v>
      </c>
      <c r="C65" s="53" t="s">
        <v>123</v>
      </c>
      <c r="D65" s="295">
        <v>1</v>
      </c>
      <c r="E65" s="53" t="s">
        <v>2</v>
      </c>
      <c r="F65" s="295" t="s">
        <v>596</v>
      </c>
      <c r="G65" s="295" t="s">
        <v>598</v>
      </c>
      <c r="H65" s="295" t="s">
        <v>598</v>
      </c>
      <c r="I65" s="295" t="s">
        <v>596</v>
      </c>
      <c r="J65" s="295" t="s">
        <v>596</v>
      </c>
      <c r="K65" s="295" t="s">
        <v>597</v>
      </c>
      <c r="L65" s="295" t="s">
        <v>597</v>
      </c>
      <c r="M65" s="295" t="s">
        <v>595</v>
      </c>
      <c r="N65" s="295" t="s">
        <v>597</v>
      </c>
      <c r="O65" s="295" t="s">
        <v>595</v>
      </c>
      <c r="P65" s="295" t="s">
        <v>597</v>
      </c>
      <c r="Q65" s="295" t="s">
        <v>596</v>
      </c>
      <c r="R65" s="321" t="s">
        <v>595</v>
      </c>
    </row>
    <row r="66" spans="2:18" ht="14" x14ac:dyDescent="0.2">
      <c r="B66" s="248" t="s">
        <v>125</v>
      </c>
      <c r="C66" s="53" t="s">
        <v>124</v>
      </c>
      <c r="D66" s="295">
        <v>2</v>
      </c>
      <c r="E66" s="53" t="s">
        <v>2</v>
      </c>
      <c r="F66" s="295" t="s">
        <v>595</v>
      </c>
      <c r="G66" s="295" t="s">
        <v>598</v>
      </c>
      <c r="H66" s="295" t="s">
        <v>598</v>
      </c>
      <c r="I66" s="295" t="s">
        <v>596</v>
      </c>
      <c r="J66" s="295" t="s">
        <v>597</v>
      </c>
      <c r="K66" s="295" t="s">
        <v>597</v>
      </c>
      <c r="L66" s="295" t="s">
        <v>597</v>
      </c>
      <c r="M66" s="295" t="s">
        <v>597</v>
      </c>
      <c r="N66" s="295" t="s">
        <v>595</v>
      </c>
      <c r="O66" s="295" t="s">
        <v>595</v>
      </c>
      <c r="P66" s="295" t="s">
        <v>596</v>
      </c>
      <c r="Q66" s="295" t="s">
        <v>596</v>
      </c>
      <c r="R66" s="415" t="s">
        <v>22</v>
      </c>
    </row>
    <row r="67" spans="2:18" ht="14" x14ac:dyDescent="0.2">
      <c r="B67" s="248" t="s">
        <v>127</v>
      </c>
      <c r="C67" s="53" t="s">
        <v>126</v>
      </c>
      <c r="D67" s="295">
        <v>1</v>
      </c>
      <c r="E67" s="53" t="s">
        <v>5</v>
      </c>
      <c r="F67" s="295" t="s">
        <v>596</v>
      </c>
      <c r="G67" s="295" t="s">
        <v>598</v>
      </c>
      <c r="H67" s="295" t="s">
        <v>596</v>
      </c>
      <c r="I67" s="295" t="s">
        <v>597</v>
      </c>
      <c r="J67" s="295" t="s">
        <v>598</v>
      </c>
      <c r="K67" s="295" t="s">
        <v>597</v>
      </c>
      <c r="L67" s="295" t="s">
        <v>596</v>
      </c>
      <c r="M67" s="295" t="s">
        <v>596</v>
      </c>
      <c r="N67" s="295" t="s">
        <v>595</v>
      </c>
      <c r="O67" s="295" t="s">
        <v>598</v>
      </c>
      <c r="P67" s="295" t="s">
        <v>596</v>
      </c>
      <c r="Q67" s="295" t="s">
        <v>596</v>
      </c>
      <c r="R67" s="321" t="s">
        <v>597</v>
      </c>
    </row>
    <row r="68" spans="2:18" ht="14" x14ac:dyDescent="0.2">
      <c r="B68" s="248" t="s">
        <v>129</v>
      </c>
      <c r="C68" s="53" t="s">
        <v>128</v>
      </c>
      <c r="D68" s="295">
        <v>2</v>
      </c>
      <c r="E68" s="53" t="s">
        <v>2</v>
      </c>
      <c r="F68" s="295" t="s">
        <v>596</v>
      </c>
      <c r="G68" s="295" t="s">
        <v>595</v>
      </c>
      <c r="H68" s="295" t="s">
        <v>596</v>
      </c>
      <c r="I68" s="295" t="s">
        <v>596</v>
      </c>
      <c r="J68" s="295" t="s">
        <v>596</v>
      </c>
      <c r="K68" s="295" t="s">
        <v>597</v>
      </c>
      <c r="L68" s="295" t="s">
        <v>595</v>
      </c>
      <c r="M68" s="295" t="s">
        <v>595</v>
      </c>
      <c r="N68" s="295" t="s">
        <v>596</v>
      </c>
      <c r="O68" s="295" t="s">
        <v>595</v>
      </c>
      <c r="P68" s="295" t="s">
        <v>597</v>
      </c>
      <c r="Q68" s="295" t="s">
        <v>596</v>
      </c>
      <c r="R68" s="321" t="s">
        <v>596</v>
      </c>
    </row>
    <row r="69" spans="2:18" ht="14" x14ac:dyDescent="0.2">
      <c r="B69" s="248" t="s">
        <v>131</v>
      </c>
      <c r="C69" s="53" t="s">
        <v>130</v>
      </c>
      <c r="D69" s="295">
        <v>3</v>
      </c>
      <c r="E69" s="53" t="s">
        <v>2</v>
      </c>
      <c r="F69" s="295" t="s">
        <v>595</v>
      </c>
      <c r="G69" s="295" t="s">
        <v>595</v>
      </c>
      <c r="H69" s="295" t="s">
        <v>597</v>
      </c>
      <c r="I69" s="295" t="s">
        <v>597</v>
      </c>
      <c r="J69" s="295" t="s">
        <v>597</v>
      </c>
      <c r="K69" s="295" t="s">
        <v>595</v>
      </c>
      <c r="L69" s="295" t="s">
        <v>597</v>
      </c>
      <c r="M69" s="295" t="s">
        <v>597</v>
      </c>
      <c r="N69" s="295" t="s">
        <v>595</v>
      </c>
      <c r="O69" s="295" t="s">
        <v>597</v>
      </c>
      <c r="P69" s="295" t="s">
        <v>597</v>
      </c>
      <c r="Q69" s="295" t="s">
        <v>595</v>
      </c>
      <c r="R69" s="321" t="s">
        <v>595</v>
      </c>
    </row>
    <row r="70" spans="2:18" ht="14" x14ac:dyDescent="0.2">
      <c r="B70" s="248" t="s">
        <v>133</v>
      </c>
      <c r="C70" s="53" t="s">
        <v>132</v>
      </c>
      <c r="D70" s="295">
        <v>2</v>
      </c>
      <c r="E70" s="53" t="s">
        <v>2</v>
      </c>
      <c r="F70" s="295" t="s">
        <v>597</v>
      </c>
      <c r="G70" s="295" t="s">
        <v>595</v>
      </c>
      <c r="H70" s="295" t="s">
        <v>595</v>
      </c>
      <c r="I70" s="295" t="s">
        <v>595</v>
      </c>
      <c r="J70" s="295" t="s">
        <v>598</v>
      </c>
      <c r="K70" s="295" t="s">
        <v>595</v>
      </c>
      <c r="L70" s="295" t="s">
        <v>595</v>
      </c>
      <c r="M70" s="295" t="s">
        <v>597</v>
      </c>
      <c r="N70" s="295" t="s">
        <v>595</v>
      </c>
      <c r="O70" s="295" t="s">
        <v>595</v>
      </c>
      <c r="P70" s="295" t="s">
        <v>597</v>
      </c>
      <c r="Q70" s="295" t="s">
        <v>597</v>
      </c>
      <c r="R70" s="321" t="s">
        <v>596</v>
      </c>
    </row>
    <row r="71" spans="2:18" ht="14" x14ac:dyDescent="0.2">
      <c r="B71" s="248" t="s">
        <v>135</v>
      </c>
      <c r="C71" s="53" t="s">
        <v>134</v>
      </c>
      <c r="D71" s="295">
        <v>1</v>
      </c>
      <c r="E71" s="53" t="s">
        <v>35</v>
      </c>
      <c r="F71" s="295" t="s">
        <v>596</v>
      </c>
      <c r="G71" s="295" t="s">
        <v>598</v>
      </c>
      <c r="H71" s="295" t="s">
        <v>595</v>
      </c>
      <c r="I71" s="295" t="s">
        <v>597</v>
      </c>
      <c r="J71" s="295" t="s">
        <v>596</v>
      </c>
      <c r="K71" s="295" t="s">
        <v>596</v>
      </c>
      <c r="L71" s="295" t="s">
        <v>598</v>
      </c>
      <c r="M71" s="295" t="s">
        <v>595</v>
      </c>
      <c r="N71" s="295" t="s">
        <v>597</v>
      </c>
      <c r="O71" s="295" t="s">
        <v>595</v>
      </c>
      <c r="P71" s="295" t="s">
        <v>597</v>
      </c>
      <c r="Q71" s="295" t="s">
        <v>598</v>
      </c>
      <c r="R71" s="321" t="s">
        <v>598</v>
      </c>
    </row>
    <row r="72" spans="2:18" ht="14" x14ac:dyDescent="0.2">
      <c r="B72" s="248" t="s">
        <v>137</v>
      </c>
      <c r="C72" s="53" t="s">
        <v>136</v>
      </c>
      <c r="D72" s="295">
        <v>1</v>
      </c>
      <c r="E72" s="53" t="s">
        <v>2</v>
      </c>
      <c r="F72" s="295" t="s">
        <v>595</v>
      </c>
      <c r="G72" s="295" t="s">
        <v>595</v>
      </c>
      <c r="H72" s="295" t="s">
        <v>598</v>
      </c>
      <c r="I72" s="295" t="s">
        <v>595</v>
      </c>
      <c r="J72" s="295" t="s">
        <v>598</v>
      </c>
      <c r="K72" s="295" t="s">
        <v>595</v>
      </c>
      <c r="L72" s="295" t="s">
        <v>595</v>
      </c>
      <c r="M72" s="295" t="s">
        <v>597</v>
      </c>
      <c r="N72" s="295" t="s">
        <v>597</v>
      </c>
      <c r="O72" s="295" t="s">
        <v>598</v>
      </c>
      <c r="P72" s="295" t="s">
        <v>598</v>
      </c>
      <c r="Q72" s="295" t="s">
        <v>597</v>
      </c>
      <c r="R72" s="321" t="s">
        <v>597</v>
      </c>
    </row>
    <row r="73" spans="2:18" ht="14" x14ac:dyDescent="0.2">
      <c r="B73" s="248" t="s">
        <v>139</v>
      </c>
      <c r="C73" s="53" t="s">
        <v>138</v>
      </c>
      <c r="D73" s="295">
        <v>1</v>
      </c>
      <c r="E73" s="53" t="s">
        <v>2</v>
      </c>
      <c r="F73" s="295" t="s">
        <v>596</v>
      </c>
      <c r="G73" s="295" t="s">
        <v>598</v>
      </c>
      <c r="H73" s="295" t="s">
        <v>598</v>
      </c>
      <c r="I73" s="295" t="s">
        <v>596</v>
      </c>
      <c r="J73" s="295" t="s">
        <v>598</v>
      </c>
      <c r="K73" s="295" t="s">
        <v>596</v>
      </c>
      <c r="L73" s="295" t="s">
        <v>598</v>
      </c>
      <c r="M73" s="295" t="s">
        <v>598</v>
      </c>
      <c r="N73" s="295" t="s">
        <v>598</v>
      </c>
      <c r="O73" s="295" t="s">
        <v>598</v>
      </c>
      <c r="P73" s="295" t="s">
        <v>598</v>
      </c>
      <c r="Q73" s="295" t="s">
        <v>598</v>
      </c>
      <c r="R73" s="321" t="s">
        <v>598</v>
      </c>
    </row>
    <row r="74" spans="2:18" ht="14" x14ac:dyDescent="0.2">
      <c r="B74" s="248" t="s">
        <v>141</v>
      </c>
      <c r="C74" s="53" t="s">
        <v>140</v>
      </c>
      <c r="D74" s="295">
        <v>2</v>
      </c>
      <c r="E74" s="53" t="s">
        <v>2</v>
      </c>
      <c r="F74" s="295" t="s">
        <v>596</v>
      </c>
      <c r="G74" s="295" t="s">
        <v>596</v>
      </c>
      <c r="H74" s="295" t="s">
        <v>595</v>
      </c>
      <c r="I74" s="295" t="s">
        <v>595</v>
      </c>
      <c r="J74" s="295" t="s">
        <v>596</v>
      </c>
      <c r="K74" s="295" t="s">
        <v>595</v>
      </c>
      <c r="L74" s="295" t="s">
        <v>595</v>
      </c>
      <c r="M74" s="295" t="s">
        <v>597</v>
      </c>
      <c r="N74" s="295" t="s">
        <v>595</v>
      </c>
      <c r="O74" s="295" t="s">
        <v>595</v>
      </c>
      <c r="P74" s="295" t="s">
        <v>595</v>
      </c>
      <c r="Q74" s="295" t="s">
        <v>596</v>
      </c>
      <c r="R74" s="321" t="s">
        <v>597</v>
      </c>
    </row>
    <row r="75" spans="2:18" ht="14" x14ac:dyDescent="0.2">
      <c r="B75" s="248" t="s">
        <v>143</v>
      </c>
      <c r="C75" s="53" t="s">
        <v>142</v>
      </c>
      <c r="D75" s="295">
        <v>1</v>
      </c>
      <c r="E75" s="53" t="s">
        <v>2</v>
      </c>
      <c r="F75" s="295" t="s">
        <v>595</v>
      </c>
      <c r="G75" s="295" t="s">
        <v>595</v>
      </c>
      <c r="H75" s="295" t="s">
        <v>597</v>
      </c>
      <c r="I75" s="295" t="s">
        <v>597</v>
      </c>
      <c r="J75" s="295" t="s">
        <v>595</v>
      </c>
      <c r="K75" s="295" t="s">
        <v>597</v>
      </c>
      <c r="L75" s="295" t="s">
        <v>597</v>
      </c>
      <c r="M75" s="295" t="s">
        <v>597</v>
      </c>
      <c r="N75" s="295" t="s">
        <v>597</v>
      </c>
      <c r="O75" s="295" t="s">
        <v>595</v>
      </c>
      <c r="P75" s="295" t="s">
        <v>597</v>
      </c>
      <c r="Q75" s="295" t="s">
        <v>597</v>
      </c>
      <c r="R75" s="321" t="s">
        <v>595</v>
      </c>
    </row>
    <row r="76" spans="2:18" ht="14" x14ac:dyDescent="0.2">
      <c r="B76" s="248" t="s">
        <v>144</v>
      </c>
      <c r="C76" s="53" t="s">
        <v>145</v>
      </c>
      <c r="D76" s="295">
        <v>1</v>
      </c>
      <c r="E76" s="53" t="s">
        <v>2</v>
      </c>
      <c r="F76" s="295" t="s">
        <v>597</v>
      </c>
      <c r="G76" s="295" t="s">
        <v>596</v>
      </c>
      <c r="H76" s="295" t="s">
        <v>598</v>
      </c>
      <c r="I76" s="295" t="s">
        <v>597</v>
      </c>
      <c r="J76" s="295" t="s">
        <v>598</v>
      </c>
      <c r="K76" s="295" t="s">
        <v>598</v>
      </c>
      <c r="L76" s="295" t="s">
        <v>598</v>
      </c>
      <c r="M76" s="295" t="s">
        <v>598</v>
      </c>
      <c r="N76" s="295" t="s">
        <v>598</v>
      </c>
      <c r="O76" s="295" t="s">
        <v>598</v>
      </c>
      <c r="P76" s="295" t="s">
        <v>598</v>
      </c>
      <c r="Q76" s="295" t="s">
        <v>598</v>
      </c>
      <c r="R76" s="321" t="s">
        <v>598</v>
      </c>
    </row>
    <row r="77" spans="2:18" ht="14" x14ac:dyDescent="0.2">
      <c r="B77" s="248" t="s">
        <v>147</v>
      </c>
      <c r="C77" s="53" t="s">
        <v>146</v>
      </c>
      <c r="D77" s="295">
        <v>2</v>
      </c>
      <c r="E77" s="53" t="s">
        <v>5</v>
      </c>
      <c r="F77" s="295" t="s">
        <v>595</v>
      </c>
      <c r="G77" s="295" t="s">
        <v>595</v>
      </c>
      <c r="H77" s="295" t="s">
        <v>595</v>
      </c>
      <c r="I77" s="295" t="s">
        <v>595</v>
      </c>
      <c r="J77" s="295" t="s">
        <v>595</v>
      </c>
      <c r="K77" s="295" t="s">
        <v>595</v>
      </c>
      <c r="L77" s="295" t="s">
        <v>595</v>
      </c>
      <c r="M77" s="295" t="s">
        <v>595</v>
      </c>
      <c r="N77" s="295" t="s">
        <v>595</v>
      </c>
      <c r="O77" s="295" t="s">
        <v>595</v>
      </c>
      <c r="P77" s="295" t="s">
        <v>595</v>
      </c>
      <c r="Q77" s="295" t="s">
        <v>595</v>
      </c>
      <c r="R77" s="321" t="s">
        <v>595</v>
      </c>
    </row>
    <row r="78" spans="2:18" ht="14" x14ac:dyDescent="0.2">
      <c r="B78" s="248" t="s">
        <v>149</v>
      </c>
      <c r="C78" s="53" t="s">
        <v>148</v>
      </c>
      <c r="D78" s="295">
        <v>1</v>
      </c>
      <c r="E78" s="53" t="s">
        <v>2</v>
      </c>
      <c r="F78" s="295" t="s">
        <v>597</v>
      </c>
      <c r="G78" s="295" t="s">
        <v>595</v>
      </c>
      <c r="H78" s="295" t="s">
        <v>595</v>
      </c>
      <c r="I78" s="295" t="s">
        <v>597</v>
      </c>
      <c r="J78" s="295" t="s">
        <v>596</v>
      </c>
      <c r="K78" s="295" t="s">
        <v>597</v>
      </c>
      <c r="L78" s="295" t="s">
        <v>597</v>
      </c>
      <c r="M78" s="295" t="s">
        <v>595</v>
      </c>
      <c r="N78" s="295" t="s">
        <v>595</v>
      </c>
      <c r="O78" s="295" t="s">
        <v>597</v>
      </c>
      <c r="P78" s="295" t="s">
        <v>595</v>
      </c>
      <c r="Q78" s="295" t="s">
        <v>597</v>
      </c>
      <c r="R78" s="321" t="s">
        <v>597</v>
      </c>
    </row>
    <row r="79" spans="2:18" ht="14" x14ac:dyDescent="0.2">
      <c r="B79" s="248" t="s">
        <v>151</v>
      </c>
      <c r="C79" s="53" t="s">
        <v>150</v>
      </c>
      <c r="D79" s="295">
        <v>1</v>
      </c>
      <c r="E79" s="53" t="s">
        <v>2</v>
      </c>
      <c r="F79" s="295" t="s">
        <v>597</v>
      </c>
      <c r="G79" s="295" t="s">
        <v>596</v>
      </c>
      <c r="H79" s="295" t="s">
        <v>596</v>
      </c>
      <c r="I79" s="295" t="s">
        <v>597</v>
      </c>
      <c r="J79" s="295" t="s">
        <v>597</v>
      </c>
      <c r="K79" s="295" t="s">
        <v>597</v>
      </c>
      <c r="L79" s="295" t="s">
        <v>597</v>
      </c>
      <c r="M79" s="295" t="s">
        <v>597</v>
      </c>
      <c r="N79" s="295" t="s">
        <v>597</v>
      </c>
      <c r="O79" s="295" t="s">
        <v>597</v>
      </c>
      <c r="P79" s="295" t="s">
        <v>597</v>
      </c>
      <c r="Q79" s="295" t="s">
        <v>596</v>
      </c>
      <c r="R79" s="321" t="s">
        <v>596</v>
      </c>
    </row>
    <row r="80" spans="2:18" ht="14" x14ac:dyDescent="0.2">
      <c r="B80" s="248" t="s">
        <v>153</v>
      </c>
      <c r="C80" s="53" t="s">
        <v>152</v>
      </c>
      <c r="D80" s="295">
        <v>3</v>
      </c>
      <c r="E80" s="53" t="s">
        <v>35</v>
      </c>
      <c r="F80" s="295" t="s">
        <v>597</v>
      </c>
      <c r="G80" s="295" t="s">
        <v>598</v>
      </c>
      <c r="H80" s="295" t="s">
        <v>595</v>
      </c>
      <c r="I80" s="295" t="s">
        <v>595</v>
      </c>
      <c r="J80" s="295" t="s">
        <v>596</v>
      </c>
      <c r="K80" s="295" t="s">
        <v>597</v>
      </c>
      <c r="L80" s="295" t="s">
        <v>597</v>
      </c>
      <c r="M80" s="295" t="s">
        <v>595</v>
      </c>
      <c r="N80" s="295" t="s">
        <v>597</v>
      </c>
      <c r="O80" s="295" t="s">
        <v>598</v>
      </c>
      <c r="P80" s="295" t="s">
        <v>598</v>
      </c>
      <c r="Q80" s="295" t="s">
        <v>597</v>
      </c>
      <c r="R80" s="321" t="s">
        <v>598</v>
      </c>
    </row>
    <row r="81" spans="2:18" ht="14" x14ac:dyDescent="0.2">
      <c r="B81" s="248" t="s">
        <v>155</v>
      </c>
      <c r="C81" s="53" t="s">
        <v>154</v>
      </c>
      <c r="D81" s="295">
        <v>2</v>
      </c>
      <c r="E81" s="53" t="s">
        <v>2</v>
      </c>
      <c r="F81" s="295" t="s">
        <v>597</v>
      </c>
      <c r="G81" s="295" t="s">
        <v>595</v>
      </c>
      <c r="H81" s="295" t="s">
        <v>595</v>
      </c>
      <c r="I81" s="295" t="s">
        <v>597</v>
      </c>
      <c r="J81" s="295" t="s">
        <v>595</v>
      </c>
      <c r="K81" s="295" t="s">
        <v>597</v>
      </c>
      <c r="L81" s="295" t="s">
        <v>595</v>
      </c>
      <c r="M81" s="295" t="s">
        <v>597</v>
      </c>
      <c r="N81" s="295" t="s">
        <v>595</v>
      </c>
      <c r="O81" s="295" t="s">
        <v>595</v>
      </c>
      <c r="P81" s="295" t="s">
        <v>598</v>
      </c>
      <c r="Q81" s="295" t="s">
        <v>597</v>
      </c>
      <c r="R81" s="321" t="s">
        <v>597</v>
      </c>
    </row>
    <row r="82" spans="2:18" ht="14" x14ac:dyDescent="0.2">
      <c r="B82" s="248" t="s">
        <v>157</v>
      </c>
      <c r="C82" s="53" t="s">
        <v>156</v>
      </c>
      <c r="D82" s="295">
        <v>2</v>
      </c>
      <c r="E82" s="53" t="s">
        <v>2</v>
      </c>
      <c r="F82" s="295" t="s">
        <v>596</v>
      </c>
      <c r="G82" s="295" t="s">
        <v>596</v>
      </c>
      <c r="H82" s="295" t="s">
        <v>596</v>
      </c>
      <c r="I82" s="295" t="s">
        <v>597</v>
      </c>
      <c r="J82" s="295" t="s">
        <v>596</v>
      </c>
      <c r="K82" s="295" t="s">
        <v>596</v>
      </c>
      <c r="L82" s="295" t="s">
        <v>597</v>
      </c>
      <c r="M82" s="295" t="s">
        <v>596</v>
      </c>
      <c r="N82" s="295" t="s">
        <v>596</v>
      </c>
      <c r="O82" s="295" t="s">
        <v>597</v>
      </c>
      <c r="P82" s="295" t="s">
        <v>596</v>
      </c>
      <c r="Q82" s="295" t="s">
        <v>596</v>
      </c>
      <c r="R82" s="321" t="s">
        <v>596</v>
      </c>
    </row>
    <row r="83" spans="2:18" ht="14" x14ac:dyDescent="0.2">
      <c r="B83" s="248" t="s">
        <v>159</v>
      </c>
      <c r="C83" s="53" t="s">
        <v>158</v>
      </c>
      <c r="D83" s="295">
        <v>3</v>
      </c>
      <c r="E83" s="53" t="s">
        <v>2</v>
      </c>
      <c r="F83" s="295" t="s">
        <v>596</v>
      </c>
      <c r="G83" s="295" t="s">
        <v>595</v>
      </c>
      <c r="H83" s="295" t="s">
        <v>595</v>
      </c>
      <c r="I83" s="295" t="s">
        <v>595</v>
      </c>
      <c r="J83" s="295" t="s">
        <v>596</v>
      </c>
      <c r="K83" s="295" t="s">
        <v>595</v>
      </c>
      <c r="L83" s="295" t="s">
        <v>595</v>
      </c>
      <c r="M83" s="295" t="s">
        <v>595</v>
      </c>
      <c r="N83" s="295" t="s">
        <v>595</v>
      </c>
      <c r="O83" s="295" t="s">
        <v>595</v>
      </c>
      <c r="P83" s="295" t="s">
        <v>597</v>
      </c>
      <c r="Q83" s="295" t="s">
        <v>597</v>
      </c>
      <c r="R83" s="321" t="s">
        <v>597</v>
      </c>
    </row>
    <row r="84" spans="2:18" ht="14" x14ac:dyDescent="0.2">
      <c r="B84" s="248" t="s">
        <v>161</v>
      </c>
      <c r="C84" s="53" t="s">
        <v>160</v>
      </c>
      <c r="D84" s="295">
        <v>3</v>
      </c>
      <c r="E84" s="53" t="s">
        <v>2</v>
      </c>
      <c r="F84" s="295" t="s">
        <v>597</v>
      </c>
      <c r="G84" s="295" t="s">
        <v>595</v>
      </c>
      <c r="H84" s="295" t="s">
        <v>598</v>
      </c>
      <c r="I84" s="295" t="s">
        <v>597</v>
      </c>
      <c r="J84" s="295" t="s">
        <v>596</v>
      </c>
      <c r="K84" s="295" t="s">
        <v>596</v>
      </c>
      <c r="L84" s="295" t="s">
        <v>595</v>
      </c>
      <c r="M84" s="53" t="s">
        <v>22</v>
      </c>
      <c r="N84" s="295" t="s">
        <v>597</v>
      </c>
      <c r="O84" s="295" t="s">
        <v>595</v>
      </c>
      <c r="P84" s="295" t="s">
        <v>595</v>
      </c>
      <c r="Q84" s="295" t="s">
        <v>597</v>
      </c>
      <c r="R84" s="321" t="s">
        <v>597</v>
      </c>
    </row>
    <row r="85" spans="2:18" ht="14" x14ac:dyDescent="0.2">
      <c r="B85" s="248" t="s">
        <v>163</v>
      </c>
      <c r="C85" s="53" t="s">
        <v>162</v>
      </c>
      <c r="D85" s="295">
        <v>1</v>
      </c>
      <c r="E85" s="53" t="s">
        <v>2</v>
      </c>
      <c r="F85" s="295" t="s">
        <v>597</v>
      </c>
      <c r="G85" s="295" t="s">
        <v>595</v>
      </c>
      <c r="H85" s="295" t="s">
        <v>595</v>
      </c>
      <c r="I85" s="295" t="s">
        <v>595</v>
      </c>
      <c r="J85" s="295" t="s">
        <v>595</v>
      </c>
      <c r="K85" s="295" t="s">
        <v>595</v>
      </c>
      <c r="L85" s="295" t="s">
        <v>595</v>
      </c>
      <c r="M85" s="295" t="s">
        <v>595</v>
      </c>
      <c r="N85" s="295" t="s">
        <v>595</v>
      </c>
      <c r="O85" s="295" t="s">
        <v>595</v>
      </c>
      <c r="P85" s="295" t="s">
        <v>595</v>
      </c>
      <c r="Q85" s="295" t="s">
        <v>595</v>
      </c>
      <c r="R85" s="321" t="s">
        <v>595</v>
      </c>
    </row>
    <row r="86" spans="2:18" ht="14" x14ac:dyDescent="0.2">
      <c r="B86" s="248" t="s">
        <v>165</v>
      </c>
      <c r="C86" s="53" t="s">
        <v>164</v>
      </c>
      <c r="D86" s="295">
        <v>1</v>
      </c>
      <c r="E86" s="53" t="s">
        <v>2</v>
      </c>
      <c r="F86" s="295" t="s">
        <v>596</v>
      </c>
      <c r="G86" s="295" t="s">
        <v>596</v>
      </c>
      <c r="H86" s="295" t="s">
        <v>596</v>
      </c>
      <c r="I86" s="295" t="s">
        <v>596</v>
      </c>
      <c r="J86" s="295" t="s">
        <v>596</v>
      </c>
      <c r="K86" s="295" t="s">
        <v>596</v>
      </c>
      <c r="L86" s="295" t="s">
        <v>597</v>
      </c>
      <c r="M86" s="295" t="s">
        <v>596</v>
      </c>
      <c r="N86" s="295" t="s">
        <v>596</v>
      </c>
      <c r="O86" s="295" t="s">
        <v>595</v>
      </c>
      <c r="P86" s="295" t="s">
        <v>597</v>
      </c>
      <c r="Q86" s="295" t="s">
        <v>597</v>
      </c>
      <c r="R86" s="321" t="s">
        <v>596</v>
      </c>
    </row>
    <row r="87" spans="2:18" ht="15" thickBot="1" x14ac:dyDescent="0.25">
      <c r="B87" s="249" t="s">
        <v>167</v>
      </c>
      <c r="C87" s="250" t="s">
        <v>166</v>
      </c>
      <c r="D87" s="298">
        <v>1</v>
      </c>
      <c r="E87" s="250" t="s">
        <v>2</v>
      </c>
      <c r="F87" s="298" t="s">
        <v>595</v>
      </c>
      <c r="G87" s="298" t="s">
        <v>597</v>
      </c>
      <c r="H87" s="298" t="s">
        <v>596</v>
      </c>
      <c r="I87" s="298" t="s">
        <v>596</v>
      </c>
      <c r="J87" s="298" t="s">
        <v>598</v>
      </c>
      <c r="K87" s="298" t="s">
        <v>595</v>
      </c>
      <c r="L87" s="298" t="s">
        <v>596</v>
      </c>
      <c r="M87" s="298" t="s">
        <v>597</v>
      </c>
      <c r="N87" s="298" t="s">
        <v>596</v>
      </c>
      <c r="O87" s="298" t="s">
        <v>595</v>
      </c>
      <c r="P87" s="298" t="s">
        <v>596</v>
      </c>
      <c r="Q87" s="298" t="s">
        <v>596</v>
      </c>
      <c r="R87" s="322" t="s">
        <v>597</v>
      </c>
    </row>
    <row r="88" spans="2:18" ht="14" thickBot="1" x14ac:dyDescent="0.2"/>
    <row r="89" spans="2:18" x14ac:dyDescent="0.15">
      <c r="B89" s="650" t="s">
        <v>626</v>
      </c>
      <c r="C89" s="651"/>
    </row>
    <row r="90" spans="2:18" x14ac:dyDescent="0.15">
      <c r="B90" s="652"/>
      <c r="C90" s="653"/>
    </row>
    <row r="91" spans="2:18" x14ac:dyDescent="0.15">
      <c r="B91" s="652"/>
      <c r="C91" s="653"/>
    </row>
    <row r="92" spans="2:18" x14ac:dyDescent="0.15">
      <c r="B92" s="652"/>
      <c r="C92" s="653"/>
    </row>
    <row r="93" spans="2:18" x14ac:dyDescent="0.15">
      <c r="B93" s="652"/>
      <c r="C93" s="653"/>
    </row>
    <row r="94" spans="2:18" x14ac:dyDescent="0.15">
      <c r="B94" s="652"/>
      <c r="C94" s="653"/>
    </row>
    <row r="95" spans="2:18" x14ac:dyDescent="0.15">
      <c r="B95" s="652"/>
      <c r="C95" s="653"/>
    </row>
    <row r="96" spans="2:18" x14ac:dyDescent="0.15">
      <c r="B96" s="652"/>
      <c r="C96" s="653"/>
    </row>
    <row r="97" spans="2:3" x14ac:dyDescent="0.15">
      <c r="B97" s="652"/>
      <c r="C97" s="653"/>
    </row>
    <row r="98" spans="2:3" x14ac:dyDescent="0.15">
      <c r="B98" s="652"/>
      <c r="C98" s="653"/>
    </row>
    <row r="99" spans="2:3" x14ac:dyDescent="0.15">
      <c r="B99" s="652"/>
      <c r="C99" s="653"/>
    </row>
    <row r="100" spans="2:3" x14ac:dyDescent="0.15">
      <c r="B100" s="652"/>
      <c r="C100" s="653"/>
    </row>
    <row r="101" spans="2:3" x14ac:dyDescent="0.15">
      <c r="B101" s="652"/>
      <c r="C101" s="653"/>
    </row>
    <row r="102" spans="2:3" x14ac:dyDescent="0.15">
      <c r="B102" s="652"/>
      <c r="C102" s="653"/>
    </row>
    <row r="103" spans="2:3" x14ac:dyDescent="0.15">
      <c r="B103" s="652"/>
      <c r="C103" s="653"/>
    </row>
    <row r="104" spans="2:3" x14ac:dyDescent="0.15">
      <c r="B104" s="652"/>
      <c r="C104" s="653"/>
    </row>
    <row r="105" spans="2:3" x14ac:dyDescent="0.15">
      <c r="B105" s="652"/>
      <c r="C105" s="653"/>
    </row>
    <row r="106" spans="2:3" x14ac:dyDescent="0.15">
      <c r="B106" s="652"/>
      <c r="C106" s="653"/>
    </row>
    <row r="107" spans="2:3" x14ac:dyDescent="0.15">
      <c r="B107" s="652"/>
      <c r="C107" s="653"/>
    </row>
    <row r="108" spans="2:3" x14ac:dyDescent="0.15">
      <c r="B108" s="652"/>
      <c r="C108" s="653"/>
    </row>
    <row r="109" spans="2:3" x14ac:dyDescent="0.15">
      <c r="B109" s="652"/>
      <c r="C109" s="653"/>
    </row>
    <row r="110" spans="2:3" x14ac:dyDescent="0.15">
      <c r="B110" s="652"/>
      <c r="C110" s="653"/>
    </row>
    <row r="111" spans="2:3" ht="14" thickBot="1" x14ac:dyDescent="0.2">
      <c r="B111" s="654"/>
      <c r="C111" s="655"/>
    </row>
  </sheetData>
  <autoFilter ref="B5:R5" xr:uid="{81BED987-A583-EE49-A90F-618842646B6E}"/>
  <mergeCells count="3">
    <mergeCell ref="F1:K1"/>
    <mergeCell ref="F2:K4"/>
    <mergeCell ref="B89:C111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541A-B993-A04F-BB81-C702E8150520}">
  <dimension ref="A1:Z89"/>
  <sheetViews>
    <sheetView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M3" sqref="M3"/>
    </sheetView>
  </sheetViews>
  <sheetFormatPr baseColWidth="10" defaultColWidth="10.83203125" defaultRowHeight="13" x14ac:dyDescent="0.15"/>
  <cols>
    <col min="1" max="1" width="5.5" style="15" customWidth="1"/>
    <col min="2" max="2" width="10.83203125" style="15"/>
    <col min="3" max="3" width="33.5" style="15" customWidth="1"/>
    <col min="4" max="4" width="10.83203125" style="15"/>
    <col min="5" max="5" width="18.6640625" style="15" customWidth="1"/>
    <col min="6" max="6" width="15.6640625" style="15" customWidth="1"/>
    <col min="7" max="7" width="22.1640625" style="15" customWidth="1"/>
    <col min="8" max="8" width="16.83203125" style="15" customWidth="1"/>
    <col min="9" max="9" width="14.1640625" style="15" customWidth="1"/>
    <col min="10" max="10" width="14" style="15" customWidth="1"/>
    <col min="11" max="11" width="18.1640625" style="15" customWidth="1"/>
    <col min="12" max="12" width="17" style="15" customWidth="1"/>
    <col min="13" max="13" width="20.5" style="15" customWidth="1"/>
    <col min="14" max="16384" width="10.83203125" style="15"/>
  </cols>
  <sheetData>
    <row r="1" spans="1:26" s="1" customFormat="1" ht="14" x14ac:dyDescent="0.2">
      <c r="A1" s="11"/>
    </row>
    <row r="2" spans="1:26" s="1" customFormat="1" ht="14" customHeight="1" x14ac:dyDescent="0.2">
      <c r="A2" s="11"/>
      <c r="D2" s="582" t="s">
        <v>601</v>
      </c>
      <c r="E2" s="583"/>
      <c r="F2" s="583"/>
      <c r="G2" s="583"/>
      <c r="H2" s="29"/>
      <c r="I2" s="29"/>
      <c r="J2" s="29"/>
      <c r="M2" s="6" t="s">
        <v>173</v>
      </c>
    </row>
    <row r="3" spans="1:26" s="1" customFormat="1" ht="14" customHeight="1" x14ac:dyDescent="0.2">
      <c r="A3" s="11"/>
      <c r="D3" s="583"/>
      <c r="E3" s="583"/>
      <c r="F3" s="583"/>
      <c r="G3" s="583"/>
      <c r="H3" s="29"/>
      <c r="I3" s="29"/>
      <c r="J3" s="29"/>
      <c r="M3" s="30" t="s">
        <v>192</v>
      </c>
    </row>
    <row r="4" spans="1:26" s="1" customFormat="1" ht="23" customHeight="1" thickBot="1" x14ac:dyDescent="0.25">
      <c r="A4" s="11"/>
      <c r="D4" s="583"/>
      <c r="E4" s="583"/>
      <c r="F4" s="583"/>
      <c r="G4" s="583"/>
      <c r="H4" s="29"/>
      <c r="I4" s="29"/>
      <c r="J4" s="29"/>
      <c r="L4" s="31"/>
    </row>
    <row r="5" spans="1:26" s="1" customFormat="1" ht="17" x14ac:dyDescent="0.2">
      <c r="A5" s="11"/>
      <c r="B5" s="180"/>
      <c r="C5" s="181"/>
      <c r="D5" s="181"/>
      <c r="E5" s="471" t="s">
        <v>602</v>
      </c>
      <c r="F5" s="471" t="s">
        <v>610</v>
      </c>
      <c r="G5" s="471" t="s">
        <v>612</v>
      </c>
      <c r="H5" s="471" t="s">
        <v>614</v>
      </c>
      <c r="I5" s="471" t="s">
        <v>616</v>
      </c>
      <c r="J5" s="471" t="s">
        <v>607</v>
      </c>
      <c r="K5" s="472" t="s">
        <v>608</v>
      </c>
      <c r="L5" s="472" t="s">
        <v>608</v>
      </c>
      <c r="M5" s="493" t="s">
        <v>624</v>
      </c>
    </row>
    <row r="6" spans="1:26" s="1" customFormat="1" ht="16" customHeight="1" x14ac:dyDescent="0.2">
      <c r="A6" s="11"/>
      <c r="B6" s="182" t="s">
        <v>175</v>
      </c>
      <c r="C6" s="183" t="s">
        <v>176</v>
      </c>
      <c r="D6" s="183" t="s">
        <v>206</v>
      </c>
      <c r="E6" s="474" t="s">
        <v>603</v>
      </c>
      <c r="F6" s="474" t="s">
        <v>611</v>
      </c>
      <c r="G6" s="474" t="s">
        <v>613</v>
      </c>
      <c r="H6" s="474" t="s">
        <v>606</v>
      </c>
      <c r="I6" s="474" t="s">
        <v>617</v>
      </c>
      <c r="J6" s="475" t="s">
        <v>617</v>
      </c>
      <c r="K6" s="217" t="s">
        <v>620</v>
      </c>
      <c r="L6" s="217" t="s">
        <v>622</v>
      </c>
      <c r="M6" s="476" t="s">
        <v>625</v>
      </c>
    </row>
    <row r="7" spans="1:26" s="1" customFormat="1" ht="18" thickBot="1" x14ac:dyDescent="0.25">
      <c r="A7" s="11"/>
      <c r="B7" s="193"/>
      <c r="C7" s="194"/>
      <c r="D7" s="183" t="s">
        <v>183</v>
      </c>
      <c r="E7" s="474" t="s">
        <v>604</v>
      </c>
      <c r="F7" s="474"/>
      <c r="G7" s="474" t="s">
        <v>605</v>
      </c>
      <c r="H7" s="474" t="s">
        <v>615</v>
      </c>
      <c r="I7" s="474" t="s">
        <v>618</v>
      </c>
      <c r="J7" s="474" t="s">
        <v>619</v>
      </c>
      <c r="K7" s="217" t="s">
        <v>621</v>
      </c>
      <c r="L7" s="217" t="s">
        <v>623</v>
      </c>
      <c r="M7" s="476" t="s">
        <v>609</v>
      </c>
    </row>
    <row r="8" spans="1:26" ht="14" x14ac:dyDescent="0.2">
      <c r="B8" s="423" t="s">
        <v>1</v>
      </c>
      <c r="C8" s="247" t="s">
        <v>0</v>
      </c>
      <c r="D8" s="247" t="s">
        <v>2</v>
      </c>
      <c r="E8" s="247" t="s">
        <v>492</v>
      </c>
      <c r="F8" s="247" t="s">
        <v>492</v>
      </c>
      <c r="G8" s="247" t="s">
        <v>492</v>
      </c>
      <c r="H8" s="247" t="s">
        <v>492</v>
      </c>
      <c r="I8" s="247" t="s">
        <v>492</v>
      </c>
      <c r="J8" s="247" t="s">
        <v>492</v>
      </c>
      <c r="K8" s="247" t="s">
        <v>492</v>
      </c>
      <c r="L8" s="247" t="s">
        <v>492</v>
      </c>
      <c r="M8" s="422" t="s">
        <v>492</v>
      </c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</row>
    <row r="9" spans="1:26" ht="14" x14ac:dyDescent="0.2">
      <c r="B9" s="424" t="s">
        <v>4</v>
      </c>
      <c r="C9" s="53" t="s">
        <v>3</v>
      </c>
      <c r="D9" s="53" t="s">
        <v>5</v>
      </c>
      <c r="E9" s="53" t="s">
        <v>492</v>
      </c>
      <c r="F9" s="53" t="s">
        <v>492</v>
      </c>
      <c r="G9" s="53" t="s">
        <v>493</v>
      </c>
      <c r="H9" s="53" t="s">
        <v>493</v>
      </c>
      <c r="I9" s="53" t="s">
        <v>492</v>
      </c>
      <c r="J9" s="53" t="s">
        <v>492</v>
      </c>
      <c r="K9" s="53" t="s">
        <v>492</v>
      </c>
      <c r="L9" s="53" t="s">
        <v>492</v>
      </c>
      <c r="M9" s="415" t="s">
        <v>493</v>
      </c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</row>
    <row r="10" spans="1:26" ht="14" x14ac:dyDescent="0.2">
      <c r="B10" s="424" t="s">
        <v>7</v>
      </c>
      <c r="C10" s="53" t="s">
        <v>6</v>
      </c>
      <c r="D10" s="53" t="s">
        <v>2</v>
      </c>
      <c r="E10" s="53" t="s">
        <v>492</v>
      </c>
      <c r="F10" s="53" t="s">
        <v>493</v>
      </c>
      <c r="G10" s="53" t="s">
        <v>492</v>
      </c>
      <c r="H10" s="53" t="s">
        <v>492</v>
      </c>
      <c r="I10" s="53" t="s">
        <v>493</v>
      </c>
      <c r="J10" s="53" t="s">
        <v>492</v>
      </c>
      <c r="K10" s="53" t="s">
        <v>493</v>
      </c>
      <c r="L10" s="53" t="s">
        <v>493</v>
      </c>
      <c r="M10" s="415" t="s">
        <v>493</v>
      </c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</row>
    <row r="11" spans="1:26" ht="14" x14ac:dyDescent="0.2">
      <c r="B11" s="424" t="s">
        <v>9</v>
      </c>
      <c r="C11" s="53" t="s">
        <v>8</v>
      </c>
      <c r="D11" s="53" t="s">
        <v>5</v>
      </c>
      <c r="E11" s="53" t="s">
        <v>492</v>
      </c>
      <c r="F11" s="53" t="s">
        <v>492</v>
      </c>
      <c r="G11" s="53" t="s">
        <v>493</v>
      </c>
      <c r="H11" s="53" t="s">
        <v>492</v>
      </c>
      <c r="I11" s="53" t="s">
        <v>492</v>
      </c>
      <c r="J11" s="53" t="s">
        <v>492</v>
      </c>
      <c r="K11" s="53" t="s">
        <v>492</v>
      </c>
      <c r="L11" s="53" t="s">
        <v>492</v>
      </c>
      <c r="M11" s="415" t="s">
        <v>493</v>
      </c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</row>
    <row r="12" spans="1:26" ht="14" x14ac:dyDescent="0.2">
      <c r="B12" s="424" t="s">
        <v>11</v>
      </c>
      <c r="C12" s="53" t="s">
        <v>10</v>
      </c>
      <c r="D12" s="53" t="s">
        <v>5</v>
      </c>
      <c r="E12" s="53" t="s">
        <v>492</v>
      </c>
      <c r="F12" s="53" t="s">
        <v>492</v>
      </c>
      <c r="G12" s="53" t="s">
        <v>492</v>
      </c>
      <c r="H12" s="53" t="s">
        <v>492</v>
      </c>
      <c r="I12" s="53" t="s">
        <v>492</v>
      </c>
      <c r="J12" s="53" t="s">
        <v>492</v>
      </c>
      <c r="K12" s="53" t="s">
        <v>492</v>
      </c>
      <c r="L12" s="53" t="s">
        <v>492</v>
      </c>
      <c r="M12" s="415" t="s">
        <v>492</v>
      </c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</row>
    <row r="13" spans="1:26" ht="14" x14ac:dyDescent="0.2">
      <c r="B13" s="424" t="s">
        <v>13</v>
      </c>
      <c r="C13" s="53" t="s">
        <v>12</v>
      </c>
      <c r="D13" s="53" t="s">
        <v>5</v>
      </c>
      <c r="E13" s="53" t="s">
        <v>492</v>
      </c>
      <c r="F13" s="53" t="s">
        <v>493</v>
      </c>
      <c r="G13" s="53" t="s">
        <v>493</v>
      </c>
      <c r="H13" s="53" t="s">
        <v>493</v>
      </c>
      <c r="I13" s="53" t="s">
        <v>493</v>
      </c>
      <c r="J13" s="53" t="s">
        <v>492</v>
      </c>
      <c r="K13" s="53" t="s">
        <v>492</v>
      </c>
      <c r="L13" s="53" t="s">
        <v>493</v>
      </c>
      <c r="M13" s="415" t="s">
        <v>493</v>
      </c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</row>
    <row r="14" spans="1:26" ht="14" x14ac:dyDescent="0.2">
      <c r="B14" s="424" t="s">
        <v>15</v>
      </c>
      <c r="C14" s="53" t="s">
        <v>14</v>
      </c>
      <c r="D14" s="53" t="s">
        <v>2</v>
      </c>
      <c r="E14" s="53" t="s">
        <v>492</v>
      </c>
      <c r="F14" s="53" t="s">
        <v>492</v>
      </c>
      <c r="G14" s="53" t="s">
        <v>492</v>
      </c>
      <c r="H14" s="53" t="s">
        <v>492</v>
      </c>
      <c r="I14" s="53" t="s">
        <v>493</v>
      </c>
      <c r="J14" s="53" t="s">
        <v>492</v>
      </c>
      <c r="K14" s="53" t="s">
        <v>492</v>
      </c>
      <c r="L14" s="53" t="s">
        <v>492</v>
      </c>
      <c r="M14" s="415" t="s">
        <v>493</v>
      </c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</row>
    <row r="15" spans="1:26" ht="14" x14ac:dyDescent="0.2">
      <c r="B15" s="424" t="s">
        <v>16</v>
      </c>
      <c r="C15" s="53" t="s">
        <v>17</v>
      </c>
      <c r="D15" s="53" t="s">
        <v>2</v>
      </c>
      <c r="E15" s="53" t="s">
        <v>492</v>
      </c>
      <c r="F15" s="53" t="s">
        <v>492</v>
      </c>
      <c r="G15" s="53" t="s">
        <v>492</v>
      </c>
      <c r="H15" s="53" t="s">
        <v>492</v>
      </c>
      <c r="I15" s="53" t="s">
        <v>493</v>
      </c>
      <c r="J15" s="53" t="s">
        <v>492</v>
      </c>
      <c r="K15" s="53" t="s">
        <v>492</v>
      </c>
      <c r="L15" s="53" t="s">
        <v>493</v>
      </c>
      <c r="M15" s="415" t="s">
        <v>493</v>
      </c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</row>
    <row r="16" spans="1:26" ht="14" x14ac:dyDescent="0.2">
      <c r="B16" s="424" t="s">
        <v>19</v>
      </c>
      <c r="C16" s="53" t="s">
        <v>18</v>
      </c>
      <c r="D16" s="53" t="s">
        <v>2</v>
      </c>
      <c r="E16" s="53" t="s">
        <v>492</v>
      </c>
      <c r="F16" s="53" t="s">
        <v>492</v>
      </c>
      <c r="G16" s="53" t="s">
        <v>492</v>
      </c>
      <c r="H16" s="53" t="s">
        <v>492</v>
      </c>
      <c r="I16" s="53" t="s">
        <v>492</v>
      </c>
      <c r="J16" s="53" t="s">
        <v>492</v>
      </c>
      <c r="K16" s="53" t="s">
        <v>492</v>
      </c>
      <c r="L16" s="53" t="s">
        <v>22</v>
      </c>
      <c r="M16" s="415" t="s">
        <v>493</v>
      </c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</row>
    <row r="17" spans="2:26" ht="14" x14ac:dyDescent="0.2">
      <c r="B17" s="424" t="s">
        <v>21</v>
      </c>
      <c r="C17" s="53" t="s">
        <v>20</v>
      </c>
      <c r="D17" s="53" t="s">
        <v>2</v>
      </c>
      <c r="E17" s="53" t="s">
        <v>492</v>
      </c>
      <c r="F17" s="53" t="s">
        <v>492</v>
      </c>
      <c r="G17" s="53" t="s">
        <v>492</v>
      </c>
      <c r="H17" s="53" t="s">
        <v>492</v>
      </c>
      <c r="I17" s="53" t="s">
        <v>492</v>
      </c>
      <c r="J17" s="53" t="s">
        <v>492</v>
      </c>
      <c r="K17" s="53" t="s">
        <v>492</v>
      </c>
      <c r="L17" s="53" t="s">
        <v>492</v>
      </c>
      <c r="M17" s="415" t="s">
        <v>492</v>
      </c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</row>
    <row r="18" spans="2:26" ht="14" x14ac:dyDescent="0.2">
      <c r="B18" s="424" t="s">
        <v>24</v>
      </c>
      <c r="C18" s="53" t="s">
        <v>23</v>
      </c>
      <c r="D18" s="53" t="s">
        <v>2</v>
      </c>
      <c r="E18" s="53" t="s">
        <v>492</v>
      </c>
      <c r="F18" s="53" t="s">
        <v>492</v>
      </c>
      <c r="G18" s="53" t="s">
        <v>492</v>
      </c>
      <c r="H18" s="53" t="s">
        <v>492</v>
      </c>
      <c r="I18" s="53" t="s">
        <v>492</v>
      </c>
      <c r="J18" s="53" t="s">
        <v>492</v>
      </c>
      <c r="K18" s="53" t="s">
        <v>492</v>
      </c>
      <c r="L18" s="53" t="s">
        <v>493</v>
      </c>
      <c r="M18" s="415" t="s">
        <v>493</v>
      </c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</row>
    <row r="19" spans="2:26" ht="14" x14ac:dyDescent="0.2">
      <c r="B19" s="424" t="s">
        <v>26</v>
      </c>
      <c r="C19" s="53" t="s">
        <v>25</v>
      </c>
      <c r="D19" s="53" t="s">
        <v>2</v>
      </c>
      <c r="E19" s="53" t="s">
        <v>492</v>
      </c>
      <c r="F19" s="53" t="s">
        <v>492</v>
      </c>
      <c r="G19" s="53" t="s">
        <v>492</v>
      </c>
      <c r="H19" s="53" t="s">
        <v>492</v>
      </c>
      <c r="I19" s="53" t="s">
        <v>492</v>
      </c>
      <c r="J19" s="53" t="s">
        <v>492</v>
      </c>
      <c r="K19" s="53" t="s">
        <v>493</v>
      </c>
      <c r="L19" s="53" t="s">
        <v>492</v>
      </c>
      <c r="M19" s="415" t="s">
        <v>492</v>
      </c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</row>
    <row r="20" spans="2:26" ht="14" x14ac:dyDescent="0.2">
      <c r="B20" s="424" t="s">
        <v>28</v>
      </c>
      <c r="C20" s="53" t="s">
        <v>27</v>
      </c>
      <c r="D20" s="53" t="s">
        <v>2</v>
      </c>
      <c r="E20" s="53" t="s">
        <v>492</v>
      </c>
      <c r="F20" s="53" t="s">
        <v>493</v>
      </c>
      <c r="G20" s="53" t="s">
        <v>493</v>
      </c>
      <c r="H20" s="53" t="s">
        <v>492</v>
      </c>
      <c r="I20" s="53" t="s">
        <v>492</v>
      </c>
      <c r="J20" s="53" t="s">
        <v>492</v>
      </c>
      <c r="K20" s="53" t="s">
        <v>493</v>
      </c>
      <c r="L20" s="53" t="s">
        <v>492</v>
      </c>
      <c r="M20" s="415" t="s">
        <v>493</v>
      </c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</row>
    <row r="21" spans="2:26" ht="14" x14ac:dyDescent="0.2">
      <c r="B21" s="424" t="s">
        <v>30</v>
      </c>
      <c r="C21" s="53" t="s">
        <v>29</v>
      </c>
      <c r="D21" s="53" t="s">
        <v>2</v>
      </c>
      <c r="E21" s="53" t="s">
        <v>492</v>
      </c>
      <c r="F21" s="53" t="s">
        <v>493</v>
      </c>
      <c r="G21" s="53" t="s">
        <v>493</v>
      </c>
      <c r="H21" s="53" t="s">
        <v>492</v>
      </c>
      <c r="I21" s="53" t="s">
        <v>492</v>
      </c>
      <c r="J21" s="53" t="s">
        <v>492</v>
      </c>
      <c r="K21" s="53" t="s">
        <v>492</v>
      </c>
      <c r="L21" s="53" t="s">
        <v>492</v>
      </c>
      <c r="M21" s="415" t="s">
        <v>493</v>
      </c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</row>
    <row r="22" spans="2:26" ht="14" x14ac:dyDescent="0.2">
      <c r="B22" s="424" t="s">
        <v>32</v>
      </c>
      <c r="C22" s="53" t="s">
        <v>31</v>
      </c>
      <c r="D22" s="53" t="s">
        <v>2</v>
      </c>
      <c r="E22" s="53" t="s">
        <v>492</v>
      </c>
      <c r="F22" s="53" t="s">
        <v>492</v>
      </c>
      <c r="G22" s="53" t="s">
        <v>492</v>
      </c>
      <c r="H22" s="53" t="s">
        <v>492</v>
      </c>
      <c r="I22" s="53" t="s">
        <v>492</v>
      </c>
      <c r="J22" s="53" t="s">
        <v>492</v>
      </c>
      <c r="K22" s="53" t="s">
        <v>492</v>
      </c>
      <c r="L22" s="53" t="s">
        <v>493</v>
      </c>
      <c r="M22" s="415" t="s">
        <v>493</v>
      </c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</row>
    <row r="23" spans="2:26" ht="14" x14ac:dyDescent="0.2">
      <c r="B23" s="424" t="s">
        <v>34</v>
      </c>
      <c r="C23" s="53" t="s">
        <v>33</v>
      </c>
      <c r="D23" s="53" t="s">
        <v>35</v>
      </c>
      <c r="E23" s="53" t="s">
        <v>492</v>
      </c>
      <c r="F23" s="53" t="s">
        <v>492</v>
      </c>
      <c r="G23" s="53" t="s">
        <v>492</v>
      </c>
      <c r="H23" s="53" t="s">
        <v>492</v>
      </c>
      <c r="I23" s="53" t="s">
        <v>492</v>
      </c>
      <c r="J23" s="53" t="s">
        <v>492</v>
      </c>
      <c r="K23" s="53" t="s">
        <v>492</v>
      </c>
      <c r="L23" s="53" t="s">
        <v>492</v>
      </c>
      <c r="M23" s="415" t="s">
        <v>492</v>
      </c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</row>
    <row r="24" spans="2:26" ht="14" x14ac:dyDescent="0.2">
      <c r="B24" s="424" t="s">
        <v>37</v>
      </c>
      <c r="C24" s="53" t="s">
        <v>36</v>
      </c>
      <c r="D24" s="53" t="s">
        <v>2</v>
      </c>
      <c r="E24" s="53" t="s">
        <v>492</v>
      </c>
      <c r="F24" s="53" t="s">
        <v>492</v>
      </c>
      <c r="G24" s="53" t="s">
        <v>492</v>
      </c>
      <c r="H24" s="53" t="s">
        <v>492</v>
      </c>
      <c r="I24" s="53" t="s">
        <v>492</v>
      </c>
      <c r="J24" s="53" t="s">
        <v>492</v>
      </c>
      <c r="K24" s="53" t="s">
        <v>492</v>
      </c>
      <c r="L24" s="53" t="s">
        <v>493</v>
      </c>
      <c r="M24" s="415" t="s">
        <v>493</v>
      </c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</row>
    <row r="25" spans="2:26" ht="14" x14ac:dyDescent="0.2">
      <c r="B25" s="424" t="s">
        <v>39</v>
      </c>
      <c r="C25" s="53" t="s">
        <v>38</v>
      </c>
      <c r="D25" s="53" t="s">
        <v>2</v>
      </c>
      <c r="E25" s="53" t="s">
        <v>492</v>
      </c>
      <c r="F25" s="53" t="s">
        <v>492</v>
      </c>
      <c r="G25" s="53" t="s">
        <v>492</v>
      </c>
      <c r="H25" s="53" t="s">
        <v>493</v>
      </c>
      <c r="I25" s="53" t="s">
        <v>492</v>
      </c>
      <c r="J25" s="53" t="s">
        <v>492</v>
      </c>
      <c r="K25" s="53" t="s">
        <v>492</v>
      </c>
      <c r="L25" s="53" t="s">
        <v>493</v>
      </c>
      <c r="M25" s="415" t="s">
        <v>493</v>
      </c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</row>
    <row r="26" spans="2:26" ht="14" x14ac:dyDescent="0.2">
      <c r="B26" s="424" t="s">
        <v>41</v>
      </c>
      <c r="C26" s="53" t="s">
        <v>40</v>
      </c>
      <c r="D26" s="53" t="s">
        <v>2</v>
      </c>
      <c r="E26" s="53" t="s">
        <v>492</v>
      </c>
      <c r="F26" s="53" t="s">
        <v>492</v>
      </c>
      <c r="G26" s="53" t="s">
        <v>493</v>
      </c>
      <c r="H26" s="53" t="s">
        <v>493</v>
      </c>
      <c r="I26" s="53" t="s">
        <v>492</v>
      </c>
      <c r="J26" s="53" t="s">
        <v>492</v>
      </c>
      <c r="K26" s="53" t="s">
        <v>492</v>
      </c>
      <c r="L26" s="53" t="s">
        <v>493</v>
      </c>
      <c r="M26" s="415" t="s">
        <v>493</v>
      </c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</row>
    <row r="27" spans="2:26" ht="14" x14ac:dyDescent="0.2">
      <c r="B27" s="424" t="s">
        <v>43</v>
      </c>
      <c r="C27" s="53" t="s">
        <v>42</v>
      </c>
      <c r="D27" s="53" t="s">
        <v>2</v>
      </c>
      <c r="E27" s="53" t="s">
        <v>492</v>
      </c>
      <c r="F27" s="53" t="s">
        <v>492</v>
      </c>
      <c r="G27" s="53" t="s">
        <v>493</v>
      </c>
      <c r="H27" s="53" t="s">
        <v>493</v>
      </c>
      <c r="I27" s="53" t="s">
        <v>493</v>
      </c>
      <c r="J27" s="53" t="s">
        <v>493</v>
      </c>
      <c r="K27" s="53" t="s">
        <v>492</v>
      </c>
      <c r="L27" s="53" t="s">
        <v>492</v>
      </c>
      <c r="M27" s="415" t="s">
        <v>493</v>
      </c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</row>
    <row r="28" spans="2:26" ht="14" x14ac:dyDescent="0.2">
      <c r="B28" s="424" t="s">
        <v>45</v>
      </c>
      <c r="C28" s="53" t="s">
        <v>44</v>
      </c>
      <c r="D28" s="53" t="s">
        <v>5</v>
      </c>
      <c r="E28" s="53" t="s">
        <v>492</v>
      </c>
      <c r="F28" s="53" t="s">
        <v>492</v>
      </c>
      <c r="G28" s="53" t="s">
        <v>492</v>
      </c>
      <c r="H28" s="53" t="s">
        <v>492</v>
      </c>
      <c r="I28" s="53" t="s">
        <v>492</v>
      </c>
      <c r="J28" s="53" t="s">
        <v>492</v>
      </c>
      <c r="K28" s="53" t="s">
        <v>492</v>
      </c>
      <c r="L28" s="53" t="s">
        <v>492</v>
      </c>
      <c r="M28" s="415" t="s">
        <v>493</v>
      </c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</row>
    <row r="29" spans="2:26" ht="14" x14ac:dyDescent="0.2">
      <c r="B29" s="424" t="s">
        <v>47</v>
      </c>
      <c r="C29" s="53" t="s">
        <v>46</v>
      </c>
      <c r="D29" s="53" t="s">
        <v>2</v>
      </c>
      <c r="E29" s="53" t="s">
        <v>492</v>
      </c>
      <c r="F29" s="53" t="s">
        <v>492</v>
      </c>
      <c r="G29" s="53" t="s">
        <v>493</v>
      </c>
      <c r="H29" s="53" t="s">
        <v>493</v>
      </c>
      <c r="I29" s="53" t="s">
        <v>493</v>
      </c>
      <c r="J29" s="53" t="s">
        <v>492</v>
      </c>
      <c r="K29" s="53" t="s">
        <v>492</v>
      </c>
      <c r="L29" s="53" t="s">
        <v>493</v>
      </c>
      <c r="M29" s="415" t="s">
        <v>492</v>
      </c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</row>
    <row r="30" spans="2:26" ht="14" x14ac:dyDescent="0.2">
      <c r="B30" s="424" t="s">
        <v>49</v>
      </c>
      <c r="C30" s="53" t="s">
        <v>48</v>
      </c>
      <c r="D30" s="53" t="s">
        <v>2</v>
      </c>
      <c r="E30" s="53" t="s">
        <v>492</v>
      </c>
      <c r="F30" s="53" t="s">
        <v>492</v>
      </c>
      <c r="G30" s="53" t="s">
        <v>492</v>
      </c>
      <c r="H30" s="53" t="s">
        <v>492</v>
      </c>
      <c r="I30" s="53" t="s">
        <v>492</v>
      </c>
      <c r="J30" s="53" t="s">
        <v>492</v>
      </c>
      <c r="K30" s="53" t="s">
        <v>493</v>
      </c>
      <c r="L30" s="53" t="s">
        <v>492</v>
      </c>
      <c r="M30" s="415" t="s">
        <v>492</v>
      </c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</row>
    <row r="31" spans="2:26" ht="14" x14ac:dyDescent="0.2">
      <c r="B31" s="424" t="s">
        <v>51</v>
      </c>
      <c r="C31" s="53" t="s">
        <v>50</v>
      </c>
      <c r="D31" s="53" t="s">
        <v>2</v>
      </c>
      <c r="E31" s="53" t="s">
        <v>492</v>
      </c>
      <c r="F31" s="53" t="s">
        <v>492</v>
      </c>
      <c r="G31" s="53" t="s">
        <v>492</v>
      </c>
      <c r="H31" s="53" t="s">
        <v>492</v>
      </c>
      <c r="I31" s="53" t="s">
        <v>492</v>
      </c>
      <c r="J31" s="53" t="s">
        <v>492</v>
      </c>
      <c r="K31" s="53" t="s">
        <v>492</v>
      </c>
      <c r="L31" s="53" t="s">
        <v>493</v>
      </c>
      <c r="M31" s="415" t="s">
        <v>493</v>
      </c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</row>
    <row r="32" spans="2:26" ht="14" x14ac:dyDescent="0.2">
      <c r="B32" s="424" t="s">
        <v>53</v>
      </c>
      <c r="C32" s="53" t="s">
        <v>52</v>
      </c>
      <c r="D32" s="53" t="s">
        <v>2</v>
      </c>
      <c r="E32" s="53" t="s">
        <v>492</v>
      </c>
      <c r="F32" s="53" t="s">
        <v>492</v>
      </c>
      <c r="G32" s="53" t="s">
        <v>493</v>
      </c>
      <c r="H32" s="53" t="s">
        <v>492</v>
      </c>
      <c r="I32" s="53" t="s">
        <v>493</v>
      </c>
      <c r="J32" s="53" t="s">
        <v>492</v>
      </c>
      <c r="K32" s="53" t="s">
        <v>492</v>
      </c>
      <c r="L32" s="53" t="s">
        <v>493</v>
      </c>
      <c r="M32" s="415" t="s">
        <v>493</v>
      </c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</row>
    <row r="33" spans="2:26" ht="14" x14ac:dyDescent="0.2">
      <c r="B33" s="424" t="s">
        <v>55</v>
      </c>
      <c r="C33" s="53" t="s">
        <v>54</v>
      </c>
      <c r="D33" s="53" t="s">
        <v>2</v>
      </c>
      <c r="E33" s="53" t="s">
        <v>492</v>
      </c>
      <c r="F33" s="53" t="s">
        <v>492</v>
      </c>
      <c r="G33" s="53" t="s">
        <v>492</v>
      </c>
      <c r="H33" s="53" t="s">
        <v>492</v>
      </c>
      <c r="I33" s="53" t="s">
        <v>492</v>
      </c>
      <c r="J33" s="53" t="s">
        <v>492</v>
      </c>
      <c r="K33" s="53" t="s">
        <v>492</v>
      </c>
      <c r="L33" s="53" t="s">
        <v>493</v>
      </c>
      <c r="M33" s="415" t="s">
        <v>492</v>
      </c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</row>
    <row r="34" spans="2:26" ht="14" x14ac:dyDescent="0.2">
      <c r="B34" s="424" t="s">
        <v>57</v>
      </c>
      <c r="C34" s="53" t="s">
        <v>56</v>
      </c>
      <c r="D34" s="53" t="s">
        <v>5</v>
      </c>
      <c r="E34" s="53" t="s">
        <v>492</v>
      </c>
      <c r="F34" s="53" t="s">
        <v>492</v>
      </c>
      <c r="G34" s="53" t="s">
        <v>492</v>
      </c>
      <c r="H34" s="53" t="s">
        <v>492</v>
      </c>
      <c r="I34" s="53" t="s">
        <v>493</v>
      </c>
      <c r="J34" s="53" t="s">
        <v>492</v>
      </c>
      <c r="K34" s="53" t="s">
        <v>492</v>
      </c>
      <c r="L34" s="53" t="s">
        <v>492</v>
      </c>
      <c r="M34" s="415" t="s">
        <v>493</v>
      </c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</row>
    <row r="35" spans="2:26" ht="14" x14ac:dyDescent="0.2">
      <c r="B35" s="424" t="s">
        <v>59</v>
      </c>
      <c r="C35" s="53" t="s">
        <v>58</v>
      </c>
      <c r="D35" s="53" t="s">
        <v>2</v>
      </c>
      <c r="E35" s="53" t="s">
        <v>492</v>
      </c>
      <c r="F35" s="53" t="s">
        <v>493</v>
      </c>
      <c r="G35" s="53" t="s">
        <v>493</v>
      </c>
      <c r="H35" s="53" t="s">
        <v>492</v>
      </c>
      <c r="I35" s="53" t="s">
        <v>493</v>
      </c>
      <c r="J35" s="53" t="s">
        <v>492</v>
      </c>
      <c r="K35" s="53" t="s">
        <v>492</v>
      </c>
      <c r="L35" s="53" t="s">
        <v>493</v>
      </c>
      <c r="M35" s="415" t="s">
        <v>493</v>
      </c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</row>
    <row r="36" spans="2:26" ht="14" x14ac:dyDescent="0.2">
      <c r="B36" s="424" t="s">
        <v>61</v>
      </c>
      <c r="C36" s="53" t="s">
        <v>60</v>
      </c>
      <c r="D36" s="53" t="s">
        <v>35</v>
      </c>
      <c r="E36" s="53" t="s">
        <v>492</v>
      </c>
      <c r="F36" s="53" t="s">
        <v>492</v>
      </c>
      <c r="G36" s="53" t="s">
        <v>492</v>
      </c>
      <c r="H36" s="53" t="s">
        <v>492</v>
      </c>
      <c r="I36" s="53" t="s">
        <v>492</v>
      </c>
      <c r="J36" s="53" t="s">
        <v>492</v>
      </c>
      <c r="K36" s="53" t="s">
        <v>492</v>
      </c>
      <c r="L36" s="53" t="s">
        <v>493</v>
      </c>
      <c r="M36" s="415" t="s">
        <v>493</v>
      </c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</row>
    <row r="37" spans="2:26" ht="14" x14ac:dyDescent="0.2">
      <c r="B37" s="424" t="s">
        <v>63</v>
      </c>
      <c r="C37" s="53" t="s">
        <v>62</v>
      </c>
      <c r="D37" s="53" t="s">
        <v>5</v>
      </c>
      <c r="E37" s="53" t="s">
        <v>492</v>
      </c>
      <c r="F37" s="53" t="s">
        <v>492</v>
      </c>
      <c r="G37" s="53" t="s">
        <v>492</v>
      </c>
      <c r="H37" s="53" t="s">
        <v>492</v>
      </c>
      <c r="I37" s="53" t="s">
        <v>493</v>
      </c>
      <c r="J37" s="53" t="s">
        <v>492</v>
      </c>
      <c r="K37" s="53" t="s">
        <v>492</v>
      </c>
      <c r="L37" s="53" t="s">
        <v>493</v>
      </c>
      <c r="M37" s="415" t="s">
        <v>493</v>
      </c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</row>
    <row r="38" spans="2:26" ht="14" x14ac:dyDescent="0.2">
      <c r="B38" s="424" t="s">
        <v>65</v>
      </c>
      <c r="C38" s="53" t="s">
        <v>64</v>
      </c>
      <c r="D38" s="53" t="s">
        <v>2</v>
      </c>
      <c r="E38" s="53" t="s">
        <v>492</v>
      </c>
      <c r="F38" s="53" t="s">
        <v>492</v>
      </c>
      <c r="G38" s="53" t="s">
        <v>492</v>
      </c>
      <c r="H38" s="53" t="s">
        <v>492</v>
      </c>
      <c r="I38" s="53" t="s">
        <v>492</v>
      </c>
      <c r="J38" s="53" t="s">
        <v>492</v>
      </c>
      <c r="K38" s="53" t="s">
        <v>492</v>
      </c>
      <c r="L38" s="53" t="s">
        <v>492</v>
      </c>
      <c r="M38" s="415" t="s">
        <v>492</v>
      </c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</row>
    <row r="39" spans="2:26" ht="14" x14ac:dyDescent="0.2">
      <c r="B39" s="424" t="s">
        <v>67</v>
      </c>
      <c r="C39" s="53" t="s">
        <v>66</v>
      </c>
      <c r="D39" s="53" t="s">
        <v>2</v>
      </c>
      <c r="E39" s="53" t="s">
        <v>492</v>
      </c>
      <c r="F39" s="53" t="s">
        <v>492</v>
      </c>
      <c r="G39" s="53" t="s">
        <v>492</v>
      </c>
      <c r="H39" s="53" t="s">
        <v>492</v>
      </c>
      <c r="I39" s="53" t="s">
        <v>493</v>
      </c>
      <c r="J39" s="53" t="s">
        <v>492</v>
      </c>
      <c r="K39" s="53" t="s">
        <v>492</v>
      </c>
      <c r="L39" s="53" t="s">
        <v>493</v>
      </c>
      <c r="M39" s="415" t="s">
        <v>493</v>
      </c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</row>
    <row r="40" spans="2:26" ht="14" x14ac:dyDescent="0.2">
      <c r="B40" s="424" t="s">
        <v>69</v>
      </c>
      <c r="C40" s="53" t="s">
        <v>68</v>
      </c>
      <c r="D40" s="53" t="s">
        <v>2</v>
      </c>
      <c r="E40" s="53" t="s">
        <v>492</v>
      </c>
      <c r="F40" s="53" t="s">
        <v>492</v>
      </c>
      <c r="G40" s="53" t="s">
        <v>492</v>
      </c>
      <c r="H40" s="53" t="s">
        <v>492</v>
      </c>
      <c r="I40" s="53" t="s">
        <v>492</v>
      </c>
      <c r="J40" s="53" t="s">
        <v>492</v>
      </c>
      <c r="K40" s="53" t="s">
        <v>492</v>
      </c>
      <c r="L40" s="53" t="s">
        <v>493</v>
      </c>
      <c r="M40" s="415" t="s">
        <v>492</v>
      </c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</row>
    <row r="41" spans="2:26" ht="14" x14ac:dyDescent="0.2">
      <c r="B41" s="424" t="s">
        <v>71</v>
      </c>
      <c r="C41" s="53" t="s">
        <v>70</v>
      </c>
      <c r="D41" s="53" t="s">
        <v>35</v>
      </c>
      <c r="E41" s="53" t="s">
        <v>492</v>
      </c>
      <c r="F41" s="53" t="s">
        <v>493</v>
      </c>
      <c r="G41" s="53" t="s">
        <v>492</v>
      </c>
      <c r="H41" s="53" t="s">
        <v>492</v>
      </c>
      <c r="I41" s="53" t="s">
        <v>492</v>
      </c>
      <c r="J41" s="53" t="s">
        <v>492</v>
      </c>
      <c r="K41" s="53" t="s">
        <v>492</v>
      </c>
      <c r="L41" s="53" t="s">
        <v>493</v>
      </c>
      <c r="M41" s="415" t="s">
        <v>493</v>
      </c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</row>
    <row r="42" spans="2:26" ht="14" x14ac:dyDescent="0.2">
      <c r="B42" s="424" t="s">
        <v>73</v>
      </c>
      <c r="C42" s="53" t="s">
        <v>72</v>
      </c>
      <c r="D42" s="53" t="s">
        <v>35</v>
      </c>
      <c r="E42" s="53" t="s">
        <v>492</v>
      </c>
      <c r="F42" s="53" t="s">
        <v>492</v>
      </c>
      <c r="G42" s="53" t="s">
        <v>492</v>
      </c>
      <c r="H42" s="53" t="s">
        <v>492</v>
      </c>
      <c r="I42" s="53" t="s">
        <v>492</v>
      </c>
      <c r="J42" s="53" t="s">
        <v>493</v>
      </c>
      <c r="K42" s="53" t="s">
        <v>492</v>
      </c>
      <c r="L42" s="53" t="s">
        <v>492</v>
      </c>
      <c r="M42" s="415" t="s">
        <v>493</v>
      </c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</row>
    <row r="43" spans="2:26" ht="14" x14ac:dyDescent="0.2">
      <c r="B43" s="424" t="s">
        <v>75</v>
      </c>
      <c r="C43" s="53" t="s">
        <v>74</v>
      </c>
      <c r="D43" s="53" t="s">
        <v>2</v>
      </c>
      <c r="E43" s="53" t="s">
        <v>492</v>
      </c>
      <c r="F43" s="53" t="s">
        <v>492</v>
      </c>
      <c r="G43" s="53" t="s">
        <v>492</v>
      </c>
      <c r="H43" s="53" t="s">
        <v>492</v>
      </c>
      <c r="I43" s="53" t="s">
        <v>492</v>
      </c>
      <c r="J43" s="53" t="s">
        <v>492</v>
      </c>
      <c r="K43" s="53" t="s">
        <v>492</v>
      </c>
      <c r="L43" s="53" t="s">
        <v>493</v>
      </c>
      <c r="M43" s="415" t="s">
        <v>493</v>
      </c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</row>
    <row r="44" spans="2:26" ht="14" x14ac:dyDescent="0.2">
      <c r="B44" s="424" t="s">
        <v>77</v>
      </c>
      <c r="C44" s="53" t="s">
        <v>76</v>
      </c>
      <c r="D44" s="53" t="s">
        <v>2</v>
      </c>
      <c r="E44" s="53" t="s">
        <v>492</v>
      </c>
      <c r="F44" s="53" t="s">
        <v>492</v>
      </c>
      <c r="G44" s="53" t="s">
        <v>492</v>
      </c>
      <c r="H44" s="53" t="s">
        <v>492</v>
      </c>
      <c r="I44" s="53" t="s">
        <v>492</v>
      </c>
      <c r="J44" s="53" t="s">
        <v>492</v>
      </c>
      <c r="K44" s="53" t="s">
        <v>492</v>
      </c>
      <c r="L44" s="53" t="s">
        <v>493</v>
      </c>
      <c r="M44" s="415" t="s">
        <v>493</v>
      </c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</row>
    <row r="45" spans="2:26" ht="14" x14ac:dyDescent="0.2">
      <c r="B45" s="424" t="s">
        <v>79</v>
      </c>
      <c r="C45" s="53" t="s">
        <v>78</v>
      </c>
      <c r="D45" s="53" t="s">
        <v>2</v>
      </c>
      <c r="E45" s="53" t="s">
        <v>492</v>
      </c>
      <c r="F45" s="53" t="s">
        <v>492</v>
      </c>
      <c r="G45" s="53" t="s">
        <v>492</v>
      </c>
      <c r="H45" s="53" t="s">
        <v>492</v>
      </c>
      <c r="I45" s="53" t="s">
        <v>493</v>
      </c>
      <c r="J45" s="53" t="s">
        <v>492</v>
      </c>
      <c r="K45" s="53" t="s">
        <v>492</v>
      </c>
      <c r="L45" s="53" t="s">
        <v>492</v>
      </c>
      <c r="M45" s="415" t="s">
        <v>493</v>
      </c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</row>
    <row r="46" spans="2:26" ht="14" x14ac:dyDescent="0.2">
      <c r="B46" s="424" t="s">
        <v>81</v>
      </c>
      <c r="C46" s="53" t="s">
        <v>80</v>
      </c>
      <c r="D46" s="53" t="s">
        <v>2</v>
      </c>
      <c r="E46" s="53" t="s">
        <v>492</v>
      </c>
      <c r="F46" s="53" t="s">
        <v>492</v>
      </c>
      <c r="G46" s="53" t="s">
        <v>492</v>
      </c>
      <c r="H46" s="53" t="s">
        <v>492</v>
      </c>
      <c r="I46" s="53" t="s">
        <v>492</v>
      </c>
      <c r="J46" s="53" t="s">
        <v>492</v>
      </c>
      <c r="K46" s="53" t="s">
        <v>492</v>
      </c>
      <c r="L46" s="53" t="s">
        <v>493</v>
      </c>
      <c r="M46" s="415" t="s">
        <v>493</v>
      </c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</row>
    <row r="47" spans="2:26" ht="14" x14ac:dyDescent="0.2">
      <c r="B47" s="424" t="s">
        <v>83</v>
      </c>
      <c r="C47" s="53" t="s">
        <v>82</v>
      </c>
      <c r="D47" s="53" t="s">
        <v>35</v>
      </c>
      <c r="E47" s="53" t="s">
        <v>492</v>
      </c>
      <c r="F47" s="53" t="s">
        <v>493</v>
      </c>
      <c r="G47" s="53" t="s">
        <v>493</v>
      </c>
      <c r="H47" s="53" t="s">
        <v>493</v>
      </c>
      <c r="I47" s="53" t="s">
        <v>493</v>
      </c>
      <c r="J47" s="53" t="s">
        <v>492</v>
      </c>
      <c r="K47" s="53" t="s">
        <v>493</v>
      </c>
      <c r="L47" s="53" t="s">
        <v>493</v>
      </c>
      <c r="M47" s="415" t="s">
        <v>493</v>
      </c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</row>
    <row r="48" spans="2:26" ht="14" x14ac:dyDescent="0.2">
      <c r="B48" s="424" t="s">
        <v>85</v>
      </c>
      <c r="C48" s="53" t="s">
        <v>84</v>
      </c>
      <c r="D48" s="53" t="s">
        <v>2</v>
      </c>
      <c r="E48" s="53" t="s">
        <v>492</v>
      </c>
      <c r="F48" s="53" t="s">
        <v>492</v>
      </c>
      <c r="G48" s="53" t="s">
        <v>492</v>
      </c>
      <c r="H48" s="53" t="s">
        <v>492</v>
      </c>
      <c r="I48" s="53" t="s">
        <v>492</v>
      </c>
      <c r="J48" s="53" t="s">
        <v>492</v>
      </c>
      <c r="K48" s="53" t="s">
        <v>492</v>
      </c>
      <c r="L48" s="53" t="s">
        <v>492</v>
      </c>
      <c r="M48" s="415" t="s">
        <v>492</v>
      </c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</row>
    <row r="49" spans="2:26" ht="14" x14ac:dyDescent="0.2">
      <c r="B49" s="424" t="s">
        <v>87</v>
      </c>
      <c r="C49" s="53" t="s">
        <v>86</v>
      </c>
      <c r="D49" s="53" t="s">
        <v>2</v>
      </c>
      <c r="E49" s="53" t="s">
        <v>492</v>
      </c>
      <c r="F49" s="53" t="s">
        <v>492</v>
      </c>
      <c r="G49" s="53" t="s">
        <v>492</v>
      </c>
      <c r="H49" s="53" t="s">
        <v>492</v>
      </c>
      <c r="I49" s="53" t="s">
        <v>492</v>
      </c>
      <c r="J49" s="53" t="s">
        <v>492</v>
      </c>
      <c r="K49" s="53" t="s">
        <v>492</v>
      </c>
      <c r="L49" s="53" t="s">
        <v>493</v>
      </c>
      <c r="M49" s="415" t="s">
        <v>493</v>
      </c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</row>
    <row r="50" spans="2:26" ht="14" x14ac:dyDescent="0.2">
      <c r="B50" s="424" t="s">
        <v>89</v>
      </c>
      <c r="C50" s="53" t="s">
        <v>88</v>
      </c>
      <c r="D50" s="53" t="s">
        <v>35</v>
      </c>
      <c r="E50" s="53" t="s">
        <v>492</v>
      </c>
      <c r="F50" s="53" t="s">
        <v>492</v>
      </c>
      <c r="G50" s="53" t="s">
        <v>492</v>
      </c>
      <c r="H50" s="53" t="s">
        <v>492</v>
      </c>
      <c r="I50" s="53" t="s">
        <v>492</v>
      </c>
      <c r="J50" s="53" t="s">
        <v>492</v>
      </c>
      <c r="K50" s="53" t="s">
        <v>493</v>
      </c>
      <c r="L50" s="53" t="s">
        <v>493</v>
      </c>
      <c r="M50" s="415" t="s">
        <v>493</v>
      </c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</row>
    <row r="51" spans="2:26" ht="14" x14ac:dyDescent="0.2">
      <c r="B51" s="424" t="s">
        <v>91</v>
      </c>
      <c r="C51" s="53" t="s">
        <v>90</v>
      </c>
      <c r="D51" s="53" t="s">
        <v>35</v>
      </c>
      <c r="E51" s="53" t="s">
        <v>492</v>
      </c>
      <c r="F51" s="53" t="s">
        <v>492</v>
      </c>
      <c r="G51" s="53" t="s">
        <v>492</v>
      </c>
      <c r="H51" s="53" t="s">
        <v>493</v>
      </c>
      <c r="I51" s="53" t="s">
        <v>492</v>
      </c>
      <c r="J51" s="53" t="s">
        <v>492</v>
      </c>
      <c r="K51" s="53" t="s">
        <v>493</v>
      </c>
      <c r="L51" s="53" t="s">
        <v>492</v>
      </c>
      <c r="M51" s="415" t="s">
        <v>493</v>
      </c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</row>
    <row r="52" spans="2:26" ht="14" x14ac:dyDescent="0.2">
      <c r="B52" s="424" t="s">
        <v>93</v>
      </c>
      <c r="C52" s="53" t="s">
        <v>92</v>
      </c>
      <c r="D52" s="53" t="s">
        <v>35</v>
      </c>
      <c r="E52" s="53" t="s">
        <v>492</v>
      </c>
      <c r="F52" s="53" t="s">
        <v>492</v>
      </c>
      <c r="G52" s="53" t="s">
        <v>492</v>
      </c>
      <c r="H52" s="53" t="s">
        <v>492</v>
      </c>
      <c r="I52" s="53" t="s">
        <v>492</v>
      </c>
      <c r="J52" s="53" t="s">
        <v>492</v>
      </c>
      <c r="K52" s="53" t="s">
        <v>492</v>
      </c>
      <c r="L52" s="53" t="s">
        <v>493</v>
      </c>
      <c r="M52" s="415" t="s">
        <v>493</v>
      </c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</row>
    <row r="53" spans="2:26" ht="14" x14ac:dyDescent="0.2">
      <c r="B53" s="424" t="s">
        <v>95</v>
      </c>
      <c r="C53" s="53" t="s">
        <v>94</v>
      </c>
      <c r="D53" s="53" t="s">
        <v>2</v>
      </c>
      <c r="E53" s="53" t="s">
        <v>493</v>
      </c>
      <c r="F53" s="53" t="s">
        <v>492</v>
      </c>
      <c r="G53" s="53" t="s">
        <v>492</v>
      </c>
      <c r="H53" s="53" t="s">
        <v>493</v>
      </c>
      <c r="I53" s="53" t="s">
        <v>493</v>
      </c>
      <c r="J53" s="53" t="s">
        <v>492</v>
      </c>
      <c r="K53" s="53" t="s">
        <v>492</v>
      </c>
      <c r="L53" s="53" t="s">
        <v>493</v>
      </c>
      <c r="M53" s="415" t="s">
        <v>493</v>
      </c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</row>
    <row r="54" spans="2:26" ht="14" x14ac:dyDescent="0.2">
      <c r="B54" s="424" t="s">
        <v>97</v>
      </c>
      <c r="C54" s="53" t="s">
        <v>96</v>
      </c>
      <c r="D54" s="53" t="s">
        <v>35</v>
      </c>
      <c r="E54" s="53" t="s">
        <v>492</v>
      </c>
      <c r="F54" s="53" t="s">
        <v>493</v>
      </c>
      <c r="G54" s="53" t="s">
        <v>493</v>
      </c>
      <c r="H54" s="53" t="s">
        <v>492</v>
      </c>
      <c r="I54" s="53" t="s">
        <v>492</v>
      </c>
      <c r="J54" s="53" t="s">
        <v>492</v>
      </c>
      <c r="K54" s="53" t="s">
        <v>492</v>
      </c>
      <c r="L54" s="53" t="s">
        <v>492</v>
      </c>
      <c r="M54" s="415" t="s">
        <v>493</v>
      </c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</row>
    <row r="55" spans="2:26" ht="14" x14ac:dyDescent="0.2">
      <c r="B55" s="424" t="s">
        <v>99</v>
      </c>
      <c r="C55" s="53" t="s">
        <v>98</v>
      </c>
      <c r="D55" s="53" t="s">
        <v>2</v>
      </c>
      <c r="E55" s="53" t="s">
        <v>492</v>
      </c>
      <c r="F55" s="53" t="s">
        <v>492</v>
      </c>
      <c r="G55" s="53" t="s">
        <v>492</v>
      </c>
      <c r="H55" s="53" t="s">
        <v>492</v>
      </c>
      <c r="I55" s="53" t="s">
        <v>492</v>
      </c>
      <c r="J55" s="53" t="s">
        <v>492</v>
      </c>
      <c r="K55" s="53" t="s">
        <v>492</v>
      </c>
      <c r="L55" s="53" t="s">
        <v>492</v>
      </c>
      <c r="M55" s="415" t="s">
        <v>493</v>
      </c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</row>
    <row r="56" spans="2:26" ht="14" x14ac:dyDescent="0.2">
      <c r="B56" s="424" t="s">
        <v>101</v>
      </c>
      <c r="C56" s="53" t="s">
        <v>100</v>
      </c>
      <c r="D56" s="53" t="s">
        <v>2</v>
      </c>
      <c r="E56" s="53" t="s">
        <v>492</v>
      </c>
      <c r="F56" s="53" t="s">
        <v>492</v>
      </c>
      <c r="G56" s="53" t="s">
        <v>492</v>
      </c>
      <c r="H56" s="53" t="s">
        <v>492</v>
      </c>
      <c r="I56" s="53" t="s">
        <v>493</v>
      </c>
      <c r="J56" s="53" t="s">
        <v>492</v>
      </c>
      <c r="K56" s="53" t="s">
        <v>492</v>
      </c>
      <c r="L56" s="53" t="s">
        <v>493</v>
      </c>
      <c r="M56" s="415" t="s">
        <v>493</v>
      </c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</row>
    <row r="57" spans="2:26" ht="14" x14ac:dyDescent="0.2">
      <c r="B57" s="424" t="s">
        <v>103</v>
      </c>
      <c r="C57" s="53" t="s">
        <v>102</v>
      </c>
      <c r="D57" s="53" t="s">
        <v>2</v>
      </c>
      <c r="E57" s="53" t="s">
        <v>492</v>
      </c>
      <c r="F57" s="53" t="s">
        <v>492</v>
      </c>
      <c r="G57" s="53" t="s">
        <v>492</v>
      </c>
      <c r="H57" s="53" t="s">
        <v>492</v>
      </c>
      <c r="I57" s="53" t="s">
        <v>492</v>
      </c>
      <c r="J57" s="53" t="s">
        <v>492</v>
      </c>
      <c r="K57" s="53" t="s">
        <v>492</v>
      </c>
      <c r="L57" s="53" t="s">
        <v>492</v>
      </c>
      <c r="M57" s="415" t="s">
        <v>492</v>
      </c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</row>
    <row r="58" spans="2:26" ht="14" x14ac:dyDescent="0.2">
      <c r="B58" s="424" t="s">
        <v>105</v>
      </c>
      <c r="C58" s="53" t="s">
        <v>104</v>
      </c>
      <c r="D58" s="53" t="s">
        <v>2</v>
      </c>
      <c r="E58" s="53" t="s">
        <v>492</v>
      </c>
      <c r="F58" s="53" t="s">
        <v>492</v>
      </c>
      <c r="G58" s="53" t="s">
        <v>492</v>
      </c>
      <c r="H58" s="53" t="s">
        <v>492</v>
      </c>
      <c r="I58" s="53" t="s">
        <v>493</v>
      </c>
      <c r="J58" s="53" t="s">
        <v>492</v>
      </c>
      <c r="K58" s="53" t="s">
        <v>492</v>
      </c>
      <c r="L58" s="53" t="s">
        <v>493</v>
      </c>
      <c r="M58" s="415" t="s">
        <v>492</v>
      </c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</row>
    <row r="59" spans="2:26" ht="14" x14ac:dyDescent="0.2">
      <c r="B59" s="424" t="s">
        <v>107</v>
      </c>
      <c r="C59" s="53" t="s">
        <v>106</v>
      </c>
      <c r="D59" s="53" t="s">
        <v>35</v>
      </c>
      <c r="E59" s="53" t="s">
        <v>492</v>
      </c>
      <c r="F59" s="53" t="s">
        <v>493</v>
      </c>
      <c r="G59" s="53" t="s">
        <v>492</v>
      </c>
      <c r="H59" s="53" t="s">
        <v>492</v>
      </c>
      <c r="I59" s="53" t="s">
        <v>492</v>
      </c>
      <c r="J59" s="53" t="s">
        <v>492</v>
      </c>
      <c r="K59" s="53" t="s">
        <v>492</v>
      </c>
      <c r="L59" s="53" t="s">
        <v>492</v>
      </c>
      <c r="M59" s="415" t="s">
        <v>492</v>
      </c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</row>
    <row r="60" spans="2:26" ht="14" x14ac:dyDescent="0.2">
      <c r="B60" s="424" t="s">
        <v>109</v>
      </c>
      <c r="C60" s="53" t="s">
        <v>108</v>
      </c>
      <c r="D60" s="53" t="s">
        <v>5</v>
      </c>
      <c r="E60" s="53" t="s">
        <v>492</v>
      </c>
      <c r="F60" s="53" t="s">
        <v>492</v>
      </c>
      <c r="G60" s="53" t="s">
        <v>492</v>
      </c>
      <c r="H60" s="53" t="s">
        <v>492</v>
      </c>
      <c r="I60" s="53" t="s">
        <v>492</v>
      </c>
      <c r="J60" s="53" t="s">
        <v>492</v>
      </c>
      <c r="K60" s="53" t="s">
        <v>492</v>
      </c>
      <c r="L60" s="53" t="s">
        <v>493</v>
      </c>
      <c r="M60" s="415" t="s">
        <v>493</v>
      </c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</row>
    <row r="61" spans="2:26" ht="14" x14ac:dyDescent="0.2">
      <c r="B61" s="424" t="s">
        <v>111</v>
      </c>
      <c r="C61" s="53" t="s">
        <v>110</v>
      </c>
      <c r="D61" s="53" t="s">
        <v>5</v>
      </c>
      <c r="E61" s="53" t="s">
        <v>492</v>
      </c>
      <c r="F61" s="53" t="s">
        <v>492</v>
      </c>
      <c r="G61" s="53" t="s">
        <v>492</v>
      </c>
      <c r="H61" s="53" t="s">
        <v>492</v>
      </c>
      <c r="I61" s="53" t="s">
        <v>492</v>
      </c>
      <c r="J61" s="53" t="s">
        <v>492</v>
      </c>
      <c r="K61" s="53" t="s">
        <v>492</v>
      </c>
      <c r="L61" s="53" t="s">
        <v>493</v>
      </c>
      <c r="M61" s="415" t="s">
        <v>493</v>
      </c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</row>
    <row r="62" spans="2:26" ht="14" x14ac:dyDescent="0.2">
      <c r="B62" s="424" t="s">
        <v>113</v>
      </c>
      <c r="C62" s="53" t="s">
        <v>112</v>
      </c>
      <c r="D62" s="53" t="s">
        <v>2</v>
      </c>
      <c r="E62" s="53" t="s">
        <v>492</v>
      </c>
      <c r="F62" s="53" t="s">
        <v>492</v>
      </c>
      <c r="G62" s="53" t="s">
        <v>492</v>
      </c>
      <c r="H62" s="53" t="s">
        <v>492</v>
      </c>
      <c r="I62" s="53" t="s">
        <v>492</v>
      </c>
      <c r="J62" s="53" t="s">
        <v>492</v>
      </c>
      <c r="K62" s="53" t="s">
        <v>492</v>
      </c>
      <c r="L62" s="53" t="s">
        <v>492</v>
      </c>
      <c r="M62" s="415" t="s">
        <v>492</v>
      </c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</row>
    <row r="63" spans="2:26" ht="14" x14ac:dyDescent="0.2">
      <c r="B63" s="424" t="s">
        <v>115</v>
      </c>
      <c r="C63" s="53" t="s">
        <v>114</v>
      </c>
      <c r="D63" s="53" t="s">
        <v>5</v>
      </c>
      <c r="E63" s="53" t="s">
        <v>492</v>
      </c>
      <c r="F63" s="53" t="s">
        <v>492</v>
      </c>
      <c r="G63" s="53" t="s">
        <v>492</v>
      </c>
      <c r="H63" s="53" t="s">
        <v>492</v>
      </c>
      <c r="I63" s="53" t="s">
        <v>492</v>
      </c>
      <c r="J63" s="53" t="s">
        <v>492</v>
      </c>
      <c r="K63" s="53" t="s">
        <v>492</v>
      </c>
      <c r="L63" s="53" t="s">
        <v>493</v>
      </c>
      <c r="M63" s="415" t="s">
        <v>493</v>
      </c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</row>
    <row r="64" spans="2:26" ht="14" x14ac:dyDescent="0.2">
      <c r="B64" s="424" t="s">
        <v>117</v>
      </c>
      <c r="C64" s="53" t="s">
        <v>116</v>
      </c>
      <c r="D64" s="53" t="s">
        <v>2</v>
      </c>
      <c r="E64" s="53" t="s">
        <v>492</v>
      </c>
      <c r="F64" s="53" t="s">
        <v>492</v>
      </c>
      <c r="G64" s="53" t="s">
        <v>493</v>
      </c>
      <c r="H64" s="53" t="s">
        <v>492</v>
      </c>
      <c r="I64" s="53" t="s">
        <v>492</v>
      </c>
      <c r="J64" s="53" t="s">
        <v>492</v>
      </c>
      <c r="K64" s="53" t="s">
        <v>492</v>
      </c>
      <c r="L64" s="53" t="s">
        <v>493</v>
      </c>
      <c r="M64" s="415" t="s">
        <v>492</v>
      </c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</row>
    <row r="65" spans="2:26" ht="14" x14ac:dyDescent="0.2">
      <c r="B65" s="424" t="s">
        <v>118</v>
      </c>
      <c r="C65" s="53" t="s">
        <v>119</v>
      </c>
      <c r="D65" s="53" t="s">
        <v>2</v>
      </c>
      <c r="E65" s="53" t="s">
        <v>492</v>
      </c>
      <c r="F65" s="53" t="s">
        <v>492</v>
      </c>
      <c r="G65" s="53" t="s">
        <v>492</v>
      </c>
      <c r="H65" s="53" t="s">
        <v>492</v>
      </c>
      <c r="I65" s="53" t="s">
        <v>492</v>
      </c>
      <c r="J65" s="53" t="s">
        <v>492</v>
      </c>
      <c r="K65" s="53" t="s">
        <v>492</v>
      </c>
      <c r="L65" s="53" t="s">
        <v>493</v>
      </c>
      <c r="M65" s="415" t="s">
        <v>492</v>
      </c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</row>
    <row r="66" spans="2:26" ht="14" x14ac:dyDescent="0.2">
      <c r="B66" s="424" t="s">
        <v>121</v>
      </c>
      <c r="C66" s="53" t="s">
        <v>120</v>
      </c>
      <c r="D66" s="53" t="s">
        <v>2</v>
      </c>
      <c r="E66" s="53" t="s">
        <v>492</v>
      </c>
      <c r="F66" s="53" t="s">
        <v>492</v>
      </c>
      <c r="G66" s="53" t="s">
        <v>493</v>
      </c>
      <c r="H66" s="53" t="s">
        <v>492</v>
      </c>
      <c r="I66" s="53" t="s">
        <v>492</v>
      </c>
      <c r="J66" s="53" t="s">
        <v>492</v>
      </c>
      <c r="K66" s="53" t="s">
        <v>492</v>
      </c>
      <c r="L66" s="53" t="s">
        <v>493</v>
      </c>
      <c r="M66" s="415" t="s">
        <v>492</v>
      </c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</row>
    <row r="67" spans="2:26" ht="14" x14ac:dyDescent="0.2">
      <c r="B67" s="424" t="s">
        <v>122</v>
      </c>
      <c r="C67" s="53" t="s">
        <v>123</v>
      </c>
      <c r="D67" s="53" t="s">
        <v>2</v>
      </c>
      <c r="E67" s="53" t="s">
        <v>492</v>
      </c>
      <c r="F67" s="53" t="s">
        <v>492</v>
      </c>
      <c r="G67" s="53" t="s">
        <v>492</v>
      </c>
      <c r="H67" s="53" t="s">
        <v>493</v>
      </c>
      <c r="I67" s="53" t="s">
        <v>493</v>
      </c>
      <c r="J67" s="53" t="s">
        <v>493</v>
      </c>
      <c r="K67" s="53" t="s">
        <v>493</v>
      </c>
      <c r="L67" s="53" t="s">
        <v>492</v>
      </c>
      <c r="M67" s="415" t="s">
        <v>493</v>
      </c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</row>
    <row r="68" spans="2:26" ht="14" x14ac:dyDescent="0.2">
      <c r="B68" s="424" t="s">
        <v>125</v>
      </c>
      <c r="C68" s="53" t="s">
        <v>124</v>
      </c>
      <c r="D68" s="53" t="s">
        <v>2</v>
      </c>
      <c r="E68" s="53" t="s">
        <v>493</v>
      </c>
      <c r="F68" s="53" t="s">
        <v>492</v>
      </c>
      <c r="G68" s="53" t="s">
        <v>492</v>
      </c>
      <c r="H68" s="53" t="s">
        <v>493</v>
      </c>
      <c r="I68" s="53" t="s">
        <v>492</v>
      </c>
      <c r="J68" s="53" t="s">
        <v>492</v>
      </c>
      <c r="K68" s="53" t="s">
        <v>492</v>
      </c>
      <c r="L68" s="53" t="s">
        <v>493</v>
      </c>
      <c r="M68" s="415" t="s">
        <v>493</v>
      </c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</row>
    <row r="69" spans="2:26" ht="14" x14ac:dyDescent="0.2">
      <c r="B69" s="424" t="s">
        <v>127</v>
      </c>
      <c r="C69" s="53" t="s">
        <v>126</v>
      </c>
      <c r="D69" s="53" t="s">
        <v>5</v>
      </c>
      <c r="E69" s="53" t="s">
        <v>492</v>
      </c>
      <c r="F69" s="53" t="s">
        <v>492</v>
      </c>
      <c r="G69" s="53" t="s">
        <v>492</v>
      </c>
      <c r="H69" s="53" t="s">
        <v>492</v>
      </c>
      <c r="I69" s="53" t="s">
        <v>492</v>
      </c>
      <c r="J69" s="53" t="s">
        <v>492</v>
      </c>
      <c r="K69" s="53" t="s">
        <v>492</v>
      </c>
      <c r="L69" s="53" t="s">
        <v>493</v>
      </c>
      <c r="M69" s="415" t="s">
        <v>493</v>
      </c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</row>
    <row r="70" spans="2:26" ht="14" x14ac:dyDescent="0.2">
      <c r="B70" s="424" t="s">
        <v>129</v>
      </c>
      <c r="C70" s="53" t="s">
        <v>128</v>
      </c>
      <c r="D70" s="53" t="s">
        <v>2</v>
      </c>
      <c r="E70" s="53" t="s">
        <v>492</v>
      </c>
      <c r="F70" s="53" t="s">
        <v>492</v>
      </c>
      <c r="G70" s="53" t="s">
        <v>492</v>
      </c>
      <c r="H70" s="53" t="s">
        <v>492</v>
      </c>
      <c r="I70" s="53" t="s">
        <v>492</v>
      </c>
      <c r="J70" s="53" t="s">
        <v>492</v>
      </c>
      <c r="K70" s="53" t="s">
        <v>492</v>
      </c>
      <c r="L70" s="53" t="s">
        <v>493</v>
      </c>
      <c r="M70" s="415" t="s">
        <v>492</v>
      </c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</row>
    <row r="71" spans="2:26" ht="14" x14ac:dyDescent="0.2">
      <c r="B71" s="424" t="s">
        <v>131</v>
      </c>
      <c r="C71" s="53" t="s">
        <v>130</v>
      </c>
      <c r="D71" s="53" t="s">
        <v>2</v>
      </c>
      <c r="E71" s="53" t="s">
        <v>492</v>
      </c>
      <c r="F71" s="53" t="s">
        <v>492</v>
      </c>
      <c r="G71" s="53" t="s">
        <v>492</v>
      </c>
      <c r="H71" s="53" t="s">
        <v>492</v>
      </c>
      <c r="I71" s="53" t="s">
        <v>493</v>
      </c>
      <c r="J71" s="53" t="s">
        <v>493</v>
      </c>
      <c r="K71" s="53" t="s">
        <v>493</v>
      </c>
      <c r="L71" s="53" t="s">
        <v>492</v>
      </c>
      <c r="M71" s="415" t="s">
        <v>493</v>
      </c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</row>
    <row r="72" spans="2:26" ht="14" x14ac:dyDescent="0.2">
      <c r="B72" s="424" t="s">
        <v>133</v>
      </c>
      <c r="C72" s="53" t="s">
        <v>132</v>
      </c>
      <c r="D72" s="53" t="s">
        <v>2</v>
      </c>
      <c r="E72" s="53" t="s">
        <v>492</v>
      </c>
      <c r="F72" s="53" t="s">
        <v>492</v>
      </c>
      <c r="G72" s="53" t="s">
        <v>492</v>
      </c>
      <c r="H72" s="53" t="s">
        <v>492</v>
      </c>
      <c r="I72" s="53" t="s">
        <v>492</v>
      </c>
      <c r="J72" s="53" t="s">
        <v>492</v>
      </c>
      <c r="K72" s="53" t="s">
        <v>492</v>
      </c>
      <c r="L72" s="53" t="s">
        <v>492</v>
      </c>
      <c r="M72" s="415" t="s">
        <v>493</v>
      </c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</row>
    <row r="73" spans="2:26" ht="14" x14ac:dyDescent="0.2">
      <c r="B73" s="424" t="s">
        <v>135</v>
      </c>
      <c r="C73" s="53" t="s">
        <v>134</v>
      </c>
      <c r="D73" s="53" t="s">
        <v>35</v>
      </c>
      <c r="E73" s="53" t="s">
        <v>492</v>
      </c>
      <c r="F73" s="53" t="s">
        <v>493</v>
      </c>
      <c r="G73" s="53" t="s">
        <v>492</v>
      </c>
      <c r="H73" s="53" t="s">
        <v>492</v>
      </c>
      <c r="I73" s="53" t="s">
        <v>493</v>
      </c>
      <c r="J73" s="53" t="s">
        <v>492</v>
      </c>
      <c r="K73" s="53" t="s">
        <v>492</v>
      </c>
      <c r="L73" s="53" t="s">
        <v>492</v>
      </c>
      <c r="M73" s="415" t="s">
        <v>493</v>
      </c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</row>
    <row r="74" spans="2:26" ht="14" x14ac:dyDescent="0.2">
      <c r="B74" s="424" t="s">
        <v>137</v>
      </c>
      <c r="C74" s="53" t="s">
        <v>136</v>
      </c>
      <c r="D74" s="53" t="s">
        <v>2</v>
      </c>
      <c r="E74" s="53" t="s">
        <v>492</v>
      </c>
      <c r="F74" s="53" t="s">
        <v>492</v>
      </c>
      <c r="G74" s="53" t="s">
        <v>493</v>
      </c>
      <c r="H74" s="53" t="s">
        <v>493</v>
      </c>
      <c r="I74" s="53" t="s">
        <v>493</v>
      </c>
      <c r="J74" s="53" t="s">
        <v>492</v>
      </c>
      <c r="K74" s="53" t="s">
        <v>492</v>
      </c>
      <c r="L74" s="53" t="s">
        <v>493</v>
      </c>
      <c r="M74" s="415" t="s">
        <v>493</v>
      </c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</row>
    <row r="75" spans="2:26" ht="14" x14ac:dyDescent="0.2">
      <c r="B75" s="424" t="s">
        <v>139</v>
      </c>
      <c r="C75" s="53" t="s">
        <v>138</v>
      </c>
      <c r="D75" s="53" t="s">
        <v>2</v>
      </c>
      <c r="E75" s="53" t="s">
        <v>492</v>
      </c>
      <c r="F75" s="53" t="s">
        <v>493</v>
      </c>
      <c r="G75" s="53" t="s">
        <v>493</v>
      </c>
      <c r="H75" s="53" t="s">
        <v>492</v>
      </c>
      <c r="I75" s="53" t="s">
        <v>492</v>
      </c>
      <c r="J75" s="53" t="s">
        <v>492</v>
      </c>
      <c r="K75" s="53" t="s">
        <v>492</v>
      </c>
      <c r="L75" s="53" t="s">
        <v>492</v>
      </c>
      <c r="M75" s="415" t="s">
        <v>493</v>
      </c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</row>
    <row r="76" spans="2:26" ht="14" x14ac:dyDescent="0.2">
      <c r="B76" s="424" t="s">
        <v>141</v>
      </c>
      <c r="C76" s="53" t="s">
        <v>140</v>
      </c>
      <c r="D76" s="53" t="s">
        <v>2</v>
      </c>
      <c r="E76" s="53" t="s">
        <v>492</v>
      </c>
      <c r="F76" s="53" t="s">
        <v>492</v>
      </c>
      <c r="G76" s="53" t="s">
        <v>492</v>
      </c>
      <c r="H76" s="53" t="s">
        <v>492</v>
      </c>
      <c r="I76" s="53" t="s">
        <v>492</v>
      </c>
      <c r="J76" s="53" t="s">
        <v>492</v>
      </c>
      <c r="K76" s="53" t="s">
        <v>492</v>
      </c>
      <c r="L76" s="53" t="s">
        <v>493</v>
      </c>
      <c r="M76" s="415" t="s">
        <v>492</v>
      </c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</row>
    <row r="77" spans="2:26" ht="14" x14ac:dyDescent="0.2">
      <c r="B77" s="424" t="s">
        <v>143</v>
      </c>
      <c r="C77" s="53" t="s">
        <v>142</v>
      </c>
      <c r="D77" s="53" t="s">
        <v>2</v>
      </c>
      <c r="E77" s="53" t="s">
        <v>492</v>
      </c>
      <c r="F77" s="53" t="s">
        <v>492</v>
      </c>
      <c r="G77" s="53" t="s">
        <v>493</v>
      </c>
      <c r="H77" s="53" t="s">
        <v>492</v>
      </c>
      <c r="I77" s="53" t="s">
        <v>493</v>
      </c>
      <c r="J77" s="53" t="s">
        <v>492</v>
      </c>
      <c r="K77" s="53" t="s">
        <v>492</v>
      </c>
      <c r="L77" s="53" t="s">
        <v>492</v>
      </c>
      <c r="M77" s="415" t="s">
        <v>492</v>
      </c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</row>
    <row r="78" spans="2:26" ht="14" x14ac:dyDescent="0.2">
      <c r="B78" s="424" t="s">
        <v>144</v>
      </c>
      <c r="C78" s="53" t="s">
        <v>145</v>
      </c>
      <c r="D78" s="53" t="s">
        <v>2</v>
      </c>
      <c r="E78" s="53" t="s">
        <v>492</v>
      </c>
      <c r="F78" s="53" t="s">
        <v>493</v>
      </c>
      <c r="G78" s="53" t="s">
        <v>493</v>
      </c>
      <c r="H78" s="53" t="s">
        <v>492</v>
      </c>
      <c r="I78" s="53" t="s">
        <v>493</v>
      </c>
      <c r="J78" s="53" t="s">
        <v>492</v>
      </c>
      <c r="K78" s="53" t="s">
        <v>492</v>
      </c>
      <c r="L78" s="53" t="s">
        <v>493</v>
      </c>
      <c r="M78" s="415" t="s">
        <v>492</v>
      </c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</row>
    <row r="79" spans="2:26" ht="14" x14ac:dyDescent="0.2">
      <c r="B79" s="424" t="s">
        <v>147</v>
      </c>
      <c r="C79" s="53" t="s">
        <v>146</v>
      </c>
      <c r="D79" s="53" t="s">
        <v>5</v>
      </c>
      <c r="E79" s="53" t="s">
        <v>492</v>
      </c>
      <c r="F79" s="53" t="s">
        <v>492</v>
      </c>
      <c r="G79" s="53" t="s">
        <v>492</v>
      </c>
      <c r="H79" s="53" t="s">
        <v>492</v>
      </c>
      <c r="I79" s="53" t="s">
        <v>492</v>
      </c>
      <c r="J79" s="53" t="s">
        <v>492</v>
      </c>
      <c r="K79" s="53" t="s">
        <v>492</v>
      </c>
      <c r="L79" s="53" t="s">
        <v>493</v>
      </c>
      <c r="M79" s="415" t="s">
        <v>493</v>
      </c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</row>
    <row r="80" spans="2:26" ht="14" x14ac:dyDescent="0.2">
      <c r="B80" s="424" t="s">
        <v>149</v>
      </c>
      <c r="C80" s="53" t="s">
        <v>148</v>
      </c>
      <c r="D80" s="53" t="s">
        <v>2</v>
      </c>
      <c r="E80" s="53" t="s">
        <v>492</v>
      </c>
      <c r="F80" s="53" t="s">
        <v>493</v>
      </c>
      <c r="G80" s="53" t="s">
        <v>492</v>
      </c>
      <c r="H80" s="53" t="s">
        <v>492</v>
      </c>
      <c r="I80" s="53" t="s">
        <v>493</v>
      </c>
      <c r="J80" s="53" t="s">
        <v>492</v>
      </c>
      <c r="K80" s="53" t="s">
        <v>492</v>
      </c>
      <c r="L80" s="53" t="s">
        <v>492</v>
      </c>
      <c r="M80" s="415" t="s">
        <v>493</v>
      </c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</row>
    <row r="81" spans="2:26" ht="14" x14ac:dyDescent="0.2">
      <c r="B81" s="424" t="s">
        <v>151</v>
      </c>
      <c r="C81" s="53" t="s">
        <v>150</v>
      </c>
      <c r="D81" s="53" t="s">
        <v>2</v>
      </c>
      <c r="E81" s="53" t="s">
        <v>492</v>
      </c>
      <c r="F81" s="53" t="s">
        <v>492</v>
      </c>
      <c r="G81" s="53" t="s">
        <v>492</v>
      </c>
      <c r="H81" s="53" t="s">
        <v>492</v>
      </c>
      <c r="I81" s="53" t="s">
        <v>492</v>
      </c>
      <c r="J81" s="53" t="s">
        <v>492</v>
      </c>
      <c r="K81" s="53" t="s">
        <v>493</v>
      </c>
      <c r="L81" s="53" t="s">
        <v>492</v>
      </c>
      <c r="M81" s="415" t="s">
        <v>492</v>
      </c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</row>
    <row r="82" spans="2:26" ht="14" x14ac:dyDescent="0.2">
      <c r="B82" s="424" t="s">
        <v>153</v>
      </c>
      <c r="C82" s="53" t="s">
        <v>152</v>
      </c>
      <c r="D82" s="53" t="s">
        <v>35</v>
      </c>
      <c r="E82" s="53" t="s">
        <v>492</v>
      </c>
      <c r="F82" s="53" t="s">
        <v>492</v>
      </c>
      <c r="G82" s="53" t="s">
        <v>492</v>
      </c>
      <c r="H82" s="53" t="s">
        <v>492</v>
      </c>
      <c r="I82" s="53" t="s">
        <v>492</v>
      </c>
      <c r="J82" s="53" t="s">
        <v>492</v>
      </c>
      <c r="K82" s="53" t="s">
        <v>492</v>
      </c>
      <c r="L82" s="53" t="s">
        <v>492</v>
      </c>
      <c r="M82" s="415" t="s">
        <v>493</v>
      </c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</row>
    <row r="83" spans="2:26" ht="14" x14ac:dyDescent="0.2">
      <c r="B83" s="424" t="s">
        <v>155</v>
      </c>
      <c r="C83" s="53" t="s">
        <v>154</v>
      </c>
      <c r="D83" s="53" t="s">
        <v>2</v>
      </c>
      <c r="E83" s="53" t="s">
        <v>492</v>
      </c>
      <c r="F83" s="53" t="s">
        <v>493</v>
      </c>
      <c r="G83" s="53" t="s">
        <v>493</v>
      </c>
      <c r="H83" s="53" t="s">
        <v>493</v>
      </c>
      <c r="I83" s="53" t="s">
        <v>493</v>
      </c>
      <c r="J83" s="53" t="s">
        <v>493</v>
      </c>
      <c r="K83" s="53" t="s">
        <v>492</v>
      </c>
      <c r="L83" s="53" t="s">
        <v>493</v>
      </c>
      <c r="M83" s="415" t="s">
        <v>493</v>
      </c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</row>
    <row r="84" spans="2:26" ht="14" x14ac:dyDescent="0.2">
      <c r="B84" s="424" t="s">
        <v>157</v>
      </c>
      <c r="C84" s="53" t="s">
        <v>156</v>
      </c>
      <c r="D84" s="53" t="s">
        <v>2</v>
      </c>
      <c r="E84" s="53" t="s">
        <v>492</v>
      </c>
      <c r="F84" s="53" t="s">
        <v>493</v>
      </c>
      <c r="G84" s="53" t="s">
        <v>492</v>
      </c>
      <c r="H84" s="53" t="s">
        <v>492</v>
      </c>
      <c r="I84" s="53" t="s">
        <v>492</v>
      </c>
      <c r="J84" s="53" t="s">
        <v>492</v>
      </c>
      <c r="K84" s="53" t="s">
        <v>492</v>
      </c>
      <c r="L84" s="53" t="s">
        <v>492</v>
      </c>
      <c r="M84" s="415" t="s">
        <v>493</v>
      </c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</row>
    <row r="85" spans="2:26" ht="14" x14ac:dyDescent="0.2">
      <c r="B85" s="424" t="s">
        <v>159</v>
      </c>
      <c r="C85" s="53" t="s">
        <v>158</v>
      </c>
      <c r="D85" s="53" t="s">
        <v>2</v>
      </c>
      <c r="E85" s="53" t="s">
        <v>492</v>
      </c>
      <c r="F85" s="53" t="s">
        <v>492</v>
      </c>
      <c r="G85" s="53" t="s">
        <v>492</v>
      </c>
      <c r="H85" s="53" t="s">
        <v>493</v>
      </c>
      <c r="I85" s="53" t="s">
        <v>493</v>
      </c>
      <c r="J85" s="53" t="s">
        <v>492</v>
      </c>
      <c r="K85" s="53" t="s">
        <v>492</v>
      </c>
      <c r="L85" s="53" t="s">
        <v>493</v>
      </c>
      <c r="M85" s="415" t="s">
        <v>492</v>
      </c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</row>
    <row r="86" spans="2:26" ht="14" x14ac:dyDescent="0.2">
      <c r="B86" s="424" t="s">
        <v>161</v>
      </c>
      <c r="C86" s="53" t="s">
        <v>160</v>
      </c>
      <c r="D86" s="53" t="s">
        <v>2</v>
      </c>
      <c r="E86" s="53" t="s">
        <v>492</v>
      </c>
      <c r="F86" s="53" t="s">
        <v>492</v>
      </c>
      <c r="G86" s="53" t="s">
        <v>492</v>
      </c>
      <c r="H86" s="53" t="s">
        <v>492</v>
      </c>
      <c r="I86" s="53" t="s">
        <v>492</v>
      </c>
      <c r="J86" s="53" t="s">
        <v>492</v>
      </c>
      <c r="K86" s="53" t="s">
        <v>493</v>
      </c>
      <c r="L86" s="53" t="s">
        <v>493</v>
      </c>
      <c r="M86" s="415" t="s">
        <v>492</v>
      </c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</row>
    <row r="87" spans="2:26" ht="14" x14ac:dyDescent="0.2">
      <c r="B87" s="424" t="s">
        <v>163</v>
      </c>
      <c r="C87" s="53" t="s">
        <v>162</v>
      </c>
      <c r="D87" s="53" t="s">
        <v>2</v>
      </c>
      <c r="E87" s="53" t="s">
        <v>492</v>
      </c>
      <c r="F87" s="53" t="s">
        <v>492</v>
      </c>
      <c r="G87" s="53" t="s">
        <v>492</v>
      </c>
      <c r="H87" s="53" t="s">
        <v>492</v>
      </c>
      <c r="I87" s="53" t="s">
        <v>492</v>
      </c>
      <c r="J87" s="53" t="s">
        <v>492</v>
      </c>
      <c r="K87" s="53" t="s">
        <v>492</v>
      </c>
      <c r="L87" s="53" t="s">
        <v>493</v>
      </c>
      <c r="M87" s="415" t="s">
        <v>492</v>
      </c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</row>
    <row r="88" spans="2:26" ht="14" x14ac:dyDescent="0.2">
      <c r="B88" s="424" t="s">
        <v>165</v>
      </c>
      <c r="C88" s="53" t="s">
        <v>164</v>
      </c>
      <c r="D88" s="53" t="s">
        <v>2</v>
      </c>
      <c r="E88" s="53" t="s">
        <v>492</v>
      </c>
      <c r="F88" s="53" t="s">
        <v>492</v>
      </c>
      <c r="G88" s="53" t="s">
        <v>492</v>
      </c>
      <c r="H88" s="53" t="s">
        <v>492</v>
      </c>
      <c r="I88" s="53" t="s">
        <v>493</v>
      </c>
      <c r="J88" s="53" t="s">
        <v>492</v>
      </c>
      <c r="K88" s="53" t="s">
        <v>492</v>
      </c>
      <c r="L88" s="53" t="s">
        <v>493</v>
      </c>
      <c r="M88" s="415" t="s">
        <v>492</v>
      </c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</row>
    <row r="89" spans="2:26" ht="15" thickBot="1" x14ac:dyDescent="0.25">
      <c r="B89" s="425" t="s">
        <v>167</v>
      </c>
      <c r="C89" s="250" t="s">
        <v>166</v>
      </c>
      <c r="D89" s="250" t="s">
        <v>2</v>
      </c>
      <c r="E89" s="250" t="s">
        <v>492</v>
      </c>
      <c r="F89" s="250" t="s">
        <v>492</v>
      </c>
      <c r="G89" s="250" t="s">
        <v>492</v>
      </c>
      <c r="H89" s="250" t="s">
        <v>492</v>
      </c>
      <c r="I89" s="250" t="s">
        <v>492</v>
      </c>
      <c r="J89" s="250" t="s">
        <v>492</v>
      </c>
      <c r="K89" s="250" t="s">
        <v>492</v>
      </c>
      <c r="L89" s="344"/>
      <c r="M89" s="417" t="s">
        <v>493</v>
      </c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</row>
  </sheetData>
  <mergeCells count="1">
    <mergeCell ref="D2:G4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7" sqref="A7"/>
      <selection pane="bottomRight" activeCell="A2" sqref="A1:XFD1048576"/>
    </sheetView>
  </sheetViews>
  <sheetFormatPr baseColWidth="10" defaultColWidth="10.83203125" defaultRowHeight="13" x14ac:dyDescent="0.15"/>
  <cols>
    <col min="1" max="1" width="5.83203125" style="14" customWidth="1"/>
    <col min="2" max="2" width="13.33203125" style="15" customWidth="1"/>
    <col min="3" max="3" width="33.5" style="15" customWidth="1"/>
    <col min="4" max="4" width="13.33203125" style="15" customWidth="1"/>
    <col min="5" max="5" width="14.5" style="15" customWidth="1"/>
    <col min="6" max="10" width="10" style="15" bestFit="1" customWidth="1"/>
    <col min="11" max="11" width="10" style="15" customWidth="1"/>
    <col min="12" max="14" width="10" style="15" bestFit="1" customWidth="1"/>
    <col min="15" max="16384" width="10.83203125" style="15"/>
  </cols>
  <sheetData>
    <row r="1" spans="1:13" s="1" customFormat="1" ht="17" customHeight="1" x14ac:dyDescent="0.2">
      <c r="A1" s="11"/>
      <c r="D1" s="584" t="s">
        <v>172</v>
      </c>
      <c r="E1" s="584"/>
      <c r="F1" s="584"/>
      <c r="G1" s="584"/>
    </row>
    <row r="2" spans="1:13" s="1" customFormat="1" ht="17" customHeight="1" x14ac:dyDescent="0.2">
      <c r="A2" s="11"/>
      <c r="D2" s="584"/>
      <c r="E2" s="584"/>
      <c r="F2" s="584"/>
      <c r="G2" s="584"/>
    </row>
    <row r="3" spans="1:13" s="1" customFormat="1" ht="15" customHeight="1" x14ac:dyDescent="0.3">
      <c r="A3" s="12"/>
      <c r="B3" s="3"/>
      <c r="C3" s="3"/>
      <c r="D3" s="584"/>
      <c r="E3" s="584"/>
      <c r="F3" s="584"/>
      <c r="G3" s="584"/>
      <c r="H3" s="4"/>
      <c r="I3" s="4"/>
      <c r="J3" s="5"/>
      <c r="K3" s="5"/>
      <c r="L3" s="2"/>
      <c r="M3" s="6" t="s">
        <v>173</v>
      </c>
    </row>
    <row r="4" spans="1:13" s="1" customFormat="1" ht="28" customHeight="1" x14ac:dyDescent="0.3">
      <c r="A4" s="12"/>
      <c r="B4" s="3"/>
      <c r="C4" s="3"/>
      <c r="D4" s="571" t="s">
        <v>174</v>
      </c>
      <c r="E4" s="571"/>
      <c r="F4" s="571"/>
      <c r="G4" s="571"/>
      <c r="H4" s="7"/>
      <c r="I4" s="7"/>
      <c r="J4" s="8"/>
      <c r="K4" s="8"/>
      <c r="L4" s="2"/>
      <c r="M4" s="9" t="s">
        <v>192</v>
      </c>
    </row>
    <row r="5" spans="1:13" s="1" customFormat="1" ht="3.75" customHeight="1" thickBot="1" x14ac:dyDescent="0.35">
      <c r="A5" s="12"/>
      <c r="B5" s="3"/>
      <c r="C5" s="3"/>
      <c r="D5" s="3"/>
      <c r="E5" s="2"/>
      <c r="F5" s="8"/>
      <c r="G5" s="7"/>
      <c r="H5" s="7"/>
      <c r="I5" s="7"/>
      <c r="J5" s="8"/>
      <c r="K5" s="8"/>
      <c r="L5" s="8"/>
      <c r="M5" s="2"/>
    </row>
    <row r="6" spans="1:13" s="1" customFormat="1" ht="34" x14ac:dyDescent="0.2">
      <c r="A6" s="12"/>
      <c r="B6" s="480" t="s">
        <v>175</v>
      </c>
      <c r="C6" s="192" t="s">
        <v>176</v>
      </c>
      <c r="D6" s="192" t="s">
        <v>177</v>
      </c>
      <c r="E6" s="481" t="s">
        <v>178</v>
      </c>
      <c r="F6" s="482" t="s">
        <v>179</v>
      </c>
      <c r="G6" s="585" t="s">
        <v>180</v>
      </c>
      <c r="H6" s="586"/>
      <c r="I6" s="586"/>
      <c r="J6" s="586"/>
      <c r="K6" s="587"/>
      <c r="L6" s="482" t="s">
        <v>181</v>
      </c>
      <c r="M6" s="483" t="s">
        <v>182</v>
      </c>
    </row>
    <row r="7" spans="1:13" s="1" customFormat="1" ht="35" customHeight="1" thickBot="1" x14ac:dyDescent="0.25">
      <c r="A7" s="12"/>
      <c r="B7" s="484"/>
      <c r="C7" s="485"/>
      <c r="D7" s="10" t="s">
        <v>183</v>
      </c>
      <c r="E7" s="486" t="s">
        <v>627</v>
      </c>
      <c r="F7" s="487" t="s">
        <v>184</v>
      </c>
      <c r="G7" s="488" t="s">
        <v>185</v>
      </c>
      <c r="H7" s="489" t="s">
        <v>186</v>
      </c>
      <c r="I7" s="490" t="s">
        <v>187</v>
      </c>
      <c r="J7" s="491" t="s">
        <v>188</v>
      </c>
      <c r="K7" s="491" t="s">
        <v>191</v>
      </c>
      <c r="L7" s="487" t="s">
        <v>189</v>
      </c>
      <c r="M7" s="492" t="s">
        <v>190</v>
      </c>
    </row>
    <row r="8" spans="1:13" ht="14" x14ac:dyDescent="0.2">
      <c r="A8" s="33"/>
      <c r="B8" s="34" t="s">
        <v>1</v>
      </c>
      <c r="C8" s="35" t="s">
        <v>0</v>
      </c>
      <c r="D8" s="35" t="s">
        <v>2</v>
      </c>
      <c r="E8" s="36">
        <v>2</v>
      </c>
      <c r="F8" s="36">
        <v>164997</v>
      </c>
      <c r="G8" s="36">
        <v>1</v>
      </c>
      <c r="H8" s="36">
        <v>3</v>
      </c>
      <c r="I8" s="36">
        <v>0</v>
      </c>
      <c r="J8" s="36">
        <v>1</v>
      </c>
      <c r="K8" s="36">
        <v>0</v>
      </c>
      <c r="L8" s="36">
        <v>8588</v>
      </c>
      <c r="M8" s="43">
        <v>0.34588999999999998</v>
      </c>
    </row>
    <row r="9" spans="1:13" ht="14" x14ac:dyDescent="0.2">
      <c r="A9" s="33"/>
      <c r="B9" s="37" t="s">
        <v>4</v>
      </c>
      <c r="C9" s="38" t="s">
        <v>3</v>
      </c>
      <c r="D9" s="38" t="s">
        <v>5</v>
      </c>
      <c r="E9" s="39">
        <v>1</v>
      </c>
      <c r="F9" s="39">
        <v>75759</v>
      </c>
      <c r="G9" s="39">
        <v>1</v>
      </c>
      <c r="H9" s="39">
        <v>6</v>
      </c>
      <c r="I9" s="39">
        <v>0</v>
      </c>
      <c r="J9" s="39">
        <v>2</v>
      </c>
      <c r="K9" s="39">
        <v>0</v>
      </c>
      <c r="L9" s="39">
        <v>13004</v>
      </c>
      <c r="M9" s="44">
        <v>0.42272999999999999</v>
      </c>
    </row>
    <row r="10" spans="1:13" ht="14" x14ac:dyDescent="0.2">
      <c r="A10" s="33"/>
      <c r="B10" s="37" t="s">
        <v>7</v>
      </c>
      <c r="C10" s="38" t="s">
        <v>6</v>
      </c>
      <c r="D10" s="38" t="s">
        <v>2</v>
      </c>
      <c r="E10" s="39">
        <v>1</v>
      </c>
      <c r="F10" s="39">
        <v>38364</v>
      </c>
      <c r="G10" s="39">
        <v>1</v>
      </c>
      <c r="H10" s="39">
        <v>2</v>
      </c>
      <c r="I10" s="39">
        <v>0</v>
      </c>
      <c r="J10" s="39">
        <v>0</v>
      </c>
      <c r="K10" s="39">
        <v>0</v>
      </c>
      <c r="L10" s="39">
        <v>2879</v>
      </c>
      <c r="M10" s="44">
        <v>0.34176000000000001</v>
      </c>
    </row>
    <row r="11" spans="1:13" ht="14" x14ac:dyDescent="0.2">
      <c r="A11" s="33"/>
      <c r="B11" s="37" t="s">
        <v>9</v>
      </c>
      <c r="C11" s="38" t="s">
        <v>8</v>
      </c>
      <c r="D11" s="38" t="s">
        <v>5</v>
      </c>
      <c r="E11" s="39">
        <v>2</v>
      </c>
      <c r="F11" s="39">
        <v>154918</v>
      </c>
      <c r="G11" s="39">
        <v>3</v>
      </c>
      <c r="H11" s="39">
        <v>2</v>
      </c>
      <c r="I11" s="39">
        <v>0</v>
      </c>
      <c r="J11" s="39">
        <v>2</v>
      </c>
      <c r="K11" s="39">
        <v>0</v>
      </c>
      <c r="L11" s="39">
        <v>8292</v>
      </c>
      <c r="M11" s="44">
        <v>0.45840999999999998</v>
      </c>
    </row>
    <row r="12" spans="1:13" ht="14" x14ac:dyDescent="0.2">
      <c r="A12" s="33"/>
      <c r="B12" s="37" t="s">
        <v>11</v>
      </c>
      <c r="C12" s="38" t="s">
        <v>10</v>
      </c>
      <c r="D12" s="38" t="s">
        <v>5</v>
      </c>
      <c r="E12" s="39">
        <v>2</v>
      </c>
      <c r="F12" s="39">
        <v>51960</v>
      </c>
      <c r="G12" s="39">
        <v>0</v>
      </c>
      <c r="H12" s="39">
        <v>4</v>
      </c>
      <c r="I12" s="39">
        <v>1</v>
      </c>
      <c r="J12" s="39">
        <v>1</v>
      </c>
      <c r="K12" s="39">
        <v>0</v>
      </c>
      <c r="L12" s="39">
        <v>9127</v>
      </c>
      <c r="M12" s="44">
        <v>0.55469000000000002</v>
      </c>
    </row>
    <row r="13" spans="1:13" ht="14" x14ac:dyDescent="0.2">
      <c r="A13" s="33"/>
      <c r="B13" s="37" t="s">
        <v>13</v>
      </c>
      <c r="C13" s="38" t="s">
        <v>12</v>
      </c>
      <c r="D13" s="38" t="s">
        <v>5</v>
      </c>
      <c r="E13" s="39">
        <v>2</v>
      </c>
      <c r="F13" s="39">
        <v>66294</v>
      </c>
      <c r="G13" s="39">
        <v>1</v>
      </c>
      <c r="H13" s="39">
        <v>7</v>
      </c>
      <c r="I13" s="39">
        <v>0</v>
      </c>
      <c r="J13" s="39">
        <v>0</v>
      </c>
      <c r="K13" s="39">
        <v>0</v>
      </c>
      <c r="L13" s="39">
        <v>13340</v>
      </c>
      <c r="M13" s="44">
        <v>0.47832000000000002</v>
      </c>
    </row>
    <row r="14" spans="1:13" ht="14" x14ac:dyDescent="0.2">
      <c r="A14" s="33"/>
      <c r="B14" s="37" t="s">
        <v>15</v>
      </c>
      <c r="C14" s="38" t="s">
        <v>14</v>
      </c>
      <c r="D14" s="38" t="s">
        <v>2</v>
      </c>
      <c r="E14" s="39">
        <v>1</v>
      </c>
      <c r="F14" s="39">
        <v>34475</v>
      </c>
      <c r="G14" s="39">
        <v>1</v>
      </c>
      <c r="H14" s="39">
        <v>2</v>
      </c>
      <c r="I14" s="39">
        <v>1</v>
      </c>
      <c r="J14" s="39">
        <v>2</v>
      </c>
      <c r="K14" s="39">
        <v>0</v>
      </c>
      <c r="L14" s="39">
        <v>4946</v>
      </c>
      <c r="M14" s="44">
        <v>0.44119000000000003</v>
      </c>
    </row>
    <row r="15" spans="1:13" ht="14" x14ac:dyDescent="0.2">
      <c r="A15" s="33"/>
      <c r="B15" s="37" t="s">
        <v>16</v>
      </c>
      <c r="C15" s="38" t="s">
        <v>17</v>
      </c>
      <c r="D15" s="38" t="s">
        <v>2</v>
      </c>
      <c r="E15" s="39">
        <v>1</v>
      </c>
      <c r="F15" s="39">
        <v>90850</v>
      </c>
      <c r="G15" s="39">
        <v>1</v>
      </c>
      <c r="H15" s="39">
        <v>4</v>
      </c>
      <c r="I15" s="39">
        <v>0</v>
      </c>
      <c r="J15" s="39">
        <v>3</v>
      </c>
      <c r="K15" s="39">
        <v>0</v>
      </c>
      <c r="L15" s="39">
        <v>6013</v>
      </c>
      <c r="M15" s="44">
        <v>0.71918000000000004</v>
      </c>
    </row>
    <row r="16" spans="1:13" ht="14" x14ac:dyDescent="0.2">
      <c r="A16" s="33"/>
      <c r="B16" s="37" t="s">
        <v>19</v>
      </c>
      <c r="C16" s="38" t="s">
        <v>18</v>
      </c>
      <c r="D16" s="38" t="s">
        <v>2</v>
      </c>
      <c r="E16" s="39">
        <v>2</v>
      </c>
      <c r="F16" s="39">
        <v>143169</v>
      </c>
      <c r="G16" s="39">
        <v>0</v>
      </c>
      <c r="H16" s="39">
        <v>5</v>
      </c>
      <c r="I16" s="39">
        <v>0</v>
      </c>
      <c r="J16" s="39">
        <v>0</v>
      </c>
      <c r="K16" s="39">
        <v>0</v>
      </c>
      <c r="L16" s="39">
        <v>8532</v>
      </c>
      <c r="M16" s="44">
        <v>0.24870999999999999</v>
      </c>
    </row>
    <row r="17" spans="1:13" ht="14" x14ac:dyDescent="0.2">
      <c r="A17" s="33"/>
      <c r="B17" s="37" t="s">
        <v>21</v>
      </c>
      <c r="C17" s="38" t="s">
        <v>20</v>
      </c>
      <c r="D17" s="38" t="s">
        <v>2</v>
      </c>
      <c r="E17" s="39">
        <v>2</v>
      </c>
      <c r="F17" s="39">
        <v>262659</v>
      </c>
      <c r="G17" s="39">
        <v>1</v>
      </c>
      <c r="H17" s="39">
        <v>12</v>
      </c>
      <c r="I17" s="39">
        <v>0</v>
      </c>
      <c r="J17" s="39">
        <v>1</v>
      </c>
      <c r="K17" s="38"/>
      <c r="L17" s="39">
        <v>27820</v>
      </c>
      <c r="M17" s="44">
        <v>0.46700999999999998</v>
      </c>
    </row>
    <row r="18" spans="1:13" ht="14" x14ac:dyDescent="0.2">
      <c r="A18" s="33"/>
      <c r="B18" s="37" t="s">
        <v>24</v>
      </c>
      <c r="C18" s="38" t="s">
        <v>23</v>
      </c>
      <c r="D18" s="38" t="s">
        <v>2</v>
      </c>
      <c r="E18" s="39">
        <v>1</v>
      </c>
      <c r="F18" s="39">
        <v>91583</v>
      </c>
      <c r="G18" s="39">
        <v>1</v>
      </c>
      <c r="H18" s="39">
        <v>2</v>
      </c>
      <c r="I18" s="39">
        <v>0</v>
      </c>
      <c r="J18" s="39">
        <v>1</v>
      </c>
      <c r="K18" s="39">
        <v>0</v>
      </c>
      <c r="L18" s="39">
        <v>8304</v>
      </c>
      <c r="M18" s="44">
        <v>0.28639999999999999</v>
      </c>
    </row>
    <row r="19" spans="1:13" ht="14" x14ac:dyDescent="0.2">
      <c r="A19" s="33"/>
      <c r="B19" s="37" t="s">
        <v>26</v>
      </c>
      <c r="C19" s="38" t="s">
        <v>25</v>
      </c>
      <c r="D19" s="38" t="s">
        <v>2</v>
      </c>
      <c r="E19" s="39">
        <v>3</v>
      </c>
      <c r="F19" s="39">
        <v>213290</v>
      </c>
      <c r="G19" s="39">
        <v>1</v>
      </c>
      <c r="H19" s="39">
        <v>4</v>
      </c>
      <c r="I19" s="39">
        <v>0</v>
      </c>
      <c r="J19" s="39">
        <v>1</v>
      </c>
      <c r="K19" s="39">
        <v>0</v>
      </c>
      <c r="L19" s="39">
        <v>7673</v>
      </c>
      <c r="M19" s="44">
        <v>0.27588000000000001</v>
      </c>
    </row>
    <row r="20" spans="1:13" ht="14" x14ac:dyDescent="0.2">
      <c r="A20" s="33"/>
      <c r="B20" s="37" t="s">
        <v>28</v>
      </c>
      <c r="C20" s="38" t="s">
        <v>27</v>
      </c>
      <c r="D20" s="38" t="s">
        <v>2</v>
      </c>
      <c r="E20" s="39">
        <v>1</v>
      </c>
      <c r="F20" s="39">
        <v>83789</v>
      </c>
      <c r="G20" s="39">
        <v>1</v>
      </c>
      <c r="H20" s="39">
        <v>2</v>
      </c>
      <c r="I20" s="39">
        <v>0</v>
      </c>
      <c r="J20" s="39">
        <v>0</v>
      </c>
      <c r="K20" s="39">
        <v>0</v>
      </c>
      <c r="L20" s="39">
        <v>5472</v>
      </c>
      <c r="M20" s="44">
        <v>0.41471999999999998</v>
      </c>
    </row>
    <row r="21" spans="1:13" ht="14" x14ac:dyDescent="0.2">
      <c r="A21" s="33"/>
      <c r="B21" s="37" t="s">
        <v>30</v>
      </c>
      <c r="C21" s="38" t="s">
        <v>29</v>
      </c>
      <c r="D21" s="38" t="s">
        <v>2</v>
      </c>
      <c r="E21" s="39">
        <v>1</v>
      </c>
      <c r="F21" s="39">
        <v>23443</v>
      </c>
      <c r="G21" s="39">
        <v>1</v>
      </c>
      <c r="H21" s="39">
        <v>0</v>
      </c>
      <c r="I21" s="39">
        <v>0</v>
      </c>
      <c r="J21" s="39">
        <v>1</v>
      </c>
      <c r="K21" s="39">
        <v>0</v>
      </c>
      <c r="L21" s="39">
        <v>2165</v>
      </c>
      <c r="M21" s="44">
        <v>0.32536999999999999</v>
      </c>
    </row>
    <row r="22" spans="1:13" ht="14" x14ac:dyDescent="0.2">
      <c r="A22" s="33"/>
      <c r="B22" s="37" t="s">
        <v>32</v>
      </c>
      <c r="C22" s="38" t="s">
        <v>31</v>
      </c>
      <c r="D22" s="38" t="s">
        <v>2</v>
      </c>
      <c r="E22" s="39">
        <v>2</v>
      </c>
      <c r="F22" s="39">
        <v>118311</v>
      </c>
      <c r="G22" s="39">
        <v>1</v>
      </c>
      <c r="H22" s="39">
        <v>6</v>
      </c>
      <c r="I22" s="39">
        <v>0</v>
      </c>
      <c r="J22" s="39">
        <v>1</v>
      </c>
      <c r="K22" s="38" t="s">
        <v>22</v>
      </c>
      <c r="L22" s="39">
        <v>14672</v>
      </c>
      <c r="M22" s="44">
        <v>0.55830000000000002</v>
      </c>
    </row>
    <row r="23" spans="1:13" ht="14" x14ac:dyDescent="0.2">
      <c r="A23" s="33"/>
      <c r="B23" s="37" t="s">
        <v>34</v>
      </c>
      <c r="C23" s="38" t="s">
        <v>33</v>
      </c>
      <c r="D23" s="38" t="s">
        <v>35</v>
      </c>
      <c r="E23" s="39">
        <v>3</v>
      </c>
      <c r="F23" s="39">
        <v>63639</v>
      </c>
      <c r="G23" s="39">
        <v>1</v>
      </c>
      <c r="H23" s="39">
        <v>0</v>
      </c>
      <c r="I23" s="39">
        <v>0</v>
      </c>
      <c r="J23" s="39">
        <v>1</v>
      </c>
      <c r="K23" s="39">
        <v>0</v>
      </c>
      <c r="L23" s="39">
        <v>2464</v>
      </c>
      <c r="M23" s="44">
        <v>1.0020100000000001</v>
      </c>
    </row>
    <row r="24" spans="1:13" ht="14" x14ac:dyDescent="0.2">
      <c r="A24" s="33"/>
      <c r="B24" s="37" t="s">
        <v>37</v>
      </c>
      <c r="C24" s="38" t="s">
        <v>36</v>
      </c>
      <c r="D24" s="38" t="s">
        <v>2</v>
      </c>
      <c r="E24" s="39">
        <v>3</v>
      </c>
      <c r="F24" s="39">
        <v>1099845</v>
      </c>
      <c r="G24" s="39">
        <v>1</v>
      </c>
      <c r="H24" s="39">
        <v>19</v>
      </c>
      <c r="I24" s="39">
        <v>0</v>
      </c>
      <c r="J24" s="39">
        <v>0</v>
      </c>
      <c r="K24" s="39">
        <v>0</v>
      </c>
      <c r="L24" s="39">
        <v>46262</v>
      </c>
      <c r="M24" s="44">
        <v>0.49358000000000002</v>
      </c>
    </row>
    <row r="25" spans="1:13" ht="14" x14ac:dyDescent="0.2">
      <c r="A25" s="33"/>
      <c r="B25" s="37" t="s">
        <v>39</v>
      </c>
      <c r="C25" s="38" t="s">
        <v>38</v>
      </c>
      <c r="D25" s="38" t="s">
        <v>2</v>
      </c>
      <c r="E25" s="39">
        <v>3</v>
      </c>
      <c r="F25" s="39">
        <v>75705</v>
      </c>
      <c r="G25" s="39">
        <v>1</v>
      </c>
      <c r="H25" s="39">
        <v>2</v>
      </c>
      <c r="I25" s="39">
        <v>0</v>
      </c>
      <c r="J25" s="39">
        <v>0</v>
      </c>
      <c r="K25" s="39">
        <v>0</v>
      </c>
      <c r="L25" s="39">
        <v>7100</v>
      </c>
      <c r="M25" s="44">
        <v>0.46986</v>
      </c>
    </row>
    <row r="26" spans="1:13" ht="14" x14ac:dyDescent="0.2">
      <c r="A26" s="33"/>
      <c r="B26" s="37" t="s">
        <v>41</v>
      </c>
      <c r="C26" s="38" t="s">
        <v>40</v>
      </c>
      <c r="D26" s="38" t="s">
        <v>2</v>
      </c>
      <c r="E26" s="39">
        <v>1</v>
      </c>
      <c r="F26" s="39">
        <v>90200</v>
      </c>
      <c r="G26" s="39">
        <v>1</v>
      </c>
      <c r="H26" s="39">
        <v>1</v>
      </c>
      <c r="I26" s="39">
        <v>0</v>
      </c>
      <c r="J26" s="39">
        <v>1</v>
      </c>
      <c r="K26" s="39">
        <v>0</v>
      </c>
      <c r="L26" s="39">
        <v>3256</v>
      </c>
      <c r="M26" s="44">
        <v>0.32595000000000002</v>
      </c>
    </row>
    <row r="27" spans="1:13" ht="14" x14ac:dyDescent="0.2">
      <c r="A27" s="33"/>
      <c r="B27" s="37" t="s">
        <v>43</v>
      </c>
      <c r="C27" s="38" t="s">
        <v>42</v>
      </c>
      <c r="D27" s="38" t="s">
        <v>2</v>
      </c>
      <c r="E27" s="39">
        <v>1</v>
      </c>
      <c r="F27" s="39">
        <v>56247</v>
      </c>
      <c r="G27" s="39">
        <v>1</v>
      </c>
      <c r="H27" s="39">
        <v>5</v>
      </c>
      <c r="I27" s="39">
        <v>1</v>
      </c>
      <c r="J27" s="39">
        <v>2</v>
      </c>
      <c r="K27" s="38" t="s">
        <v>22</v>
      </c>
      <c r="L27" s="39">
        <v>9916</v>
      </c>
      <c r="M27" s="44">
        <v>0.43547000000000002</v>
      </c>
    </row>
    <row r="28" spans="1:13" ht="14" x14ac:dyDescent="0.2">
      <c r="A28" s="33"/>
      <c r="B28" s="37" t="s">
        <v>45</v>
      </c>
      <c r="C28" s="38" t="s">
        <v>44</v>
      </c>
      <c r="D28" s="38" t="s">
        <v>5</v>
      </c>
      <c r="E28" s="39">
        <v>2</v>
      </c>
      <c r="F28" s="39">
        <v>187261</v>
      </c>
      <c r="G28" s="39">
        <v>0</v>
      </c>
      <c r="H28" s="39">
        <v>10</v>
      </c>
      <c r="I28" s="39">
        <v>0</v>
      </c>
      <c r="J28" s="39">
        <v>0</v>
      </c>
      <c r="K28" s="39">
        <v>0</v>
      </c>
      <c r="L28" s="39">
        <v>18218</v>
      </c>
      <c r="M28" s="44">
        <v>0.42510999999999999</v>
      </c>
    </row>
    <row r="29" spans="1:13" ht="14" x14ac:dyDescent="0.2">
      <c r="A29" s="33"/>
      <c r="B29" s="37" t="s">
        <v>47</v>
      </c>
      <c r="C29" s="38" t="s">
        <v>46</v>
      </c>
      <c r="D29" s="38" t="s">
        <v>2</v>
      </c>
      <c r="E29" s="39">
        <v>1</v>
      </c>
      <c r="F29" s="39">
        <v>332392</v>
      </c>
      <c r="G29" s="39">
        <v>1</v>
      </c>
      <c r="H29" s="39">
        <v>7</v>
      </c>
      <c r="I29" s="39">
        <v>0</v>
      </c>
      <c r="J29" s="39">
        <v>1</v>
      </c>
      <c r="K29" s="39">
        <v>0</v>
      </c>
      <c r="L29" s="39">
        <v>17464</v>
      </c>
      <c r="M29" s="44">
        <v>0.57809999999999995</v>
      </c>
    </row>
    <row r="30" spans="1:13" ht="14" x14ac:dyDescent="0.2">
      <c r="A30" s="33"/>
      <c r="B30" s="37" t="s">
        <v>49</v>
      </c>
      <c r="C30" s="38" t="s">
        <v>48</v>
      </c>
      <c r="D30" s="38" t="s">
        <v>2</v>
      </c>
      <c r="E30" s="39">
        <v>2</v>
      </c>
      <c r="F30" s="39">
        <v>162674</v>
      </c>
      <c r="G30" s="39">
        <v>1</v>
      </c>
      <c r="H30" s="39">
        <v>4</v>
      </c>
      <c r="I30" s="39">
        <v>1</v>
      </c>
      <c r="J30" s="39">
        <v>0</v>
      </c>
      <c r="K30" s="39">
        <v>0</v>
      </c>
      <c r="L30" s="39">
        <v>12978</v>
      </c>
      <c r="M30" s="44">
        <v>0.42026999999999998</v>
      </c>
    </row>
    <row r="31" spans="1:13" ht="14" x14ac:dyDescent="0.2">
      <c r="A31" s="33"/>
      <c r="B31" s="37" t="s">
        <v>51</v>
      </c>
      <c r="C31" s="38" t="s">
        <v>50</v>
      </c>
      <c r="D31" s="38" t="s">
        <v>2</v>
      </c>
      <c r="E31" s="39">
        <v>2</v>
      </c>
      <c r="F31" s="39">
        <v>43227</v>
      </c>
      <c r="G31" s="39">
        <v>1</v>
      </c>
      <c r="H31" s="39">
        <v>1</v>
      </c>
      <c r="I31" s="39">
        <v>0</v>
      </c>
      <c r="J31" s="39">
        <v>1</v>
      </c>
      <c r="K31" s="39">
        <v>1</v>
      </c>
      <c r="L31" s="39">
        <v>3218</v>
      </c>
      <c r="M31" s="44">
        <v>0.41950999999999999</v>
      </c>
    </row>
    <row r="32" spans="1:13" ht="14" x14ac:dyDescent="0.2">
      <c r="A32" s="33"/>
      <c r="B32" s="37" t="s">
        <v>53</v>
      </c>
      <c r="C32" s="38" t="s">
        <v>52</v>
      </c>
      <c r="D32" s="38" t="s">
        <v>2</v>
      </c>
      <c r="E32" s="39">
        <v>1</v>
      </c>
      <c r="F32" s="39">
        <v>60048</v>
      </c>
      <c r="G32" s="39">
        <v>1</v>
      </c>
      <c r="H32" s="39">
        <v>5</v>
      </c>
      <c r="I32" s="39">
        <v>0</v>
      </c>
      <c r="J32" s="39">
        <v>0</v>
      </c>
      <c r="K32" s="39">
        <v>0</v>
      </c>
      <c r="L32" s="39">
        <v>5334</v>
      </c>
      <c r="M32" s="44">
        <v>0.24542</v>
      </c>
    </row>
    <row r="33" spans="1:13" ht="14" x14ac:dyDescent="0.2">
      <c r="A33" s="33"/>
      <c r="B33" s="37" t="s">
        <v>55</v>
      </c>
      <c r="C33" s="38" t="s">
        <v>54</v>
      </c>
      <c r="D33" s="38" t="s">
        <v>2</v>
      </c>
      <c r="E33" s="39">
        <v>3</v>
      </c>
      <c r="F33" s="39">
        <v>313559</v>
      </c>
      <c r="G33" s="39">
        <v>1</v>
      </c>
      <c r="H33" s="39">
        <v>6</v>
      </c>
      <c r="I33" s="39">
        <v>1</v>
      </c>
      <c r="J33" s="39">
        <v>2</v>
      </c>
      <c r="K33" s="39">
        <v>0</v>
      </c>
      <c r="L33" s="39">
        <v>11660.5</v>
      </c>
      <c r="M33" s="44">
        <v>0.68476999999999999</v>
      </c>
    </row>
    <row r="34" spans="1:13" ht="14" x14ac:dyDescent="0.2">
      <c r="A34" s="33"/>
      <c r="B34" s="37" t="s">
        <v>57</v>
      </c>
      <c r="C34" s="38" t="s">
        <v>56</v>
      </c>
      <c r="D34" s="38" t="s">
        <v>5</v>
      </c>
      <c r="E34" s="39">
        <v>2</v>
      </c>
      <c r="F34" s="39">
        <v>115788</v>
      </c>
      <c r="G34" s="39">
        <v>1</v>
      </c>
      <c r="H34" s="39">
        <v>7</v>
      </c>
      <c r="I34" s="39">
        <v>0</v>
      </c>
      <c r="J34" s="39">
        <v>3</v>
      </c>
      <c r="K34" s="39">
        <v>0</v>
      </c>
      <c r="L34" s="39">
        <v>15117</v>
      </c>
      <c r="M34" s="44">
        <v>0.60897999999999997</v>
      </c>
    </row>
    <row r="35" spans="1:13" ht="14" x14ac:dyDescent="0.2">
      <c r="A35" s="33"/>
      <c r="B35" s="37" t="s">
        <v>59</v>
      </c>
      <c r="C35" s="38" t="s">
        <v>58</v>
      </c>
      <c r="D35" s="38" t="s">
        <v>2</v>
      </c>
      <c r="E35" s="39">
        <v>1</v>
      </c>
      <c r="F35" s="39">
        <v>52394</v>
      </c>
      <c r="G35" s="39">
        <v>1</v>
      </c>
      <c r="H35" s="39">
        <v>1</v>
      </c>
      <c r="I35" s="39">
        <v>0</v>
      </c>
      <c r="J35" s="39">
        <v>1</v>
      </c>
      <c r="K35" s="39">
        <v>0</v>
      </c>
      <c r="L35" s="39">
        <v>4525</v>
      </c>
      <c r="M35" s="44">
        <v>0.44244</v>
      </c>
    </row>
    <row r="36" spans="1:13" ht="14" x14ac:dyDescent="0.2">
      <c r="A36" s="33"/>
      <c r="B36" s="37" t="s">
        <v>61</v>
      </c>
      <c r="C36" s="38" t="s">
        <v>60</v>
      </c>
      <c r="D36" s="38" t="s">
        <v>35</v>
      </c>
      <c r="E36" s="39">
        <v>1</v>
      </c>
      <c r="F36" s="39">
        <v>4634</v>
      </c>
      <c r="G36" s="39">
        <v>1</v>
      </c>
      <c r="H36" s="39">
        <v>0</v>
      </c>
      <c r="I36" s="39">
        <v>0</v>
      </c>
      <c r="J36" s="39">
        <v>0</v>
      </c>
      <c r="K36" s="39">
        <v>0</v>
      </c>
      <c r="L36" s="39">
        <v>2205</v>
      </c>
      <c r="M36" s="44">
        <v>2.0312299999999999</v>
      </c>
    </row>
    <row r="37" spans="1:13" ht="14" x14ac:dyDescent="0.2">
      <c r="A37" s="33"/>
      <c r="B37" s="37" t="s">
        <v>63</v>
      </c>
      <c r="C37" s="38" t="s">
        <v>62</v>
      </c>
      <c r="D37" s="38" t="s">
        <v>5</v>
      </c>
      <c r="E37" s="39">
        <v>2</v>
      </c>
      <c r="F37" s="39">
        <v>95020</v>
      </c>
      <c r="G37" s="39">
        <v>0</v>
      </c>
      <c r="H37" s="39">
        <v>6</v>
      </c>
      <c r="I37" s="39">
        <v>0</v>
      </c>
      <c r="J37" s="39">
        <v>1</v>
      </c>
      <c r="K37" s="38" t="s">
        <v>22</v>
      </c>
      <c r="L37" s="39">
        <v>9675</v>
      </c>
      <c r="M37" s="44">
        <v>0.88666999999999996</v>
      </c>
    </row>
    <row r="38" spans="1:13" ht="14" x14ac:dyDescent="0.2">
      <c r="A38" s="33"/>
      <c r="B38" s="37" t="s">
        <v>65</v>
      </c>
      <c r="C38" s="38" t="s">
        <v>64</v>
      </c>
      <c r="D38" s="38" t="s">
        <v>2</v>
      </c>
      <c r="E38" s="39">
        <v>2</v>
      </c>
      <c r="F38" s="39">
        <v>378330</v>
      </c>
      <c r="G38" s="39">
        <v>1</v>
      </c>
      <c r="H38" s="39">
        <v>9</v>
      </c>
      <c r="I38" s="39">
        <v>2</v>
      </c>
      <c r="J38" s="39">
        <v>4</v>
      </c>
      <c r="K38" s="39">
        <v>2</v>
      </c>
      <c r="L38" s="39">
        <v>23194</v>
      </c>
      <c r="M38" s="44">
        <v>0.55896000000000001</v>
      </c>
    </row>
    <row r="39" spans="1:13" ht="14" x14ac:dyDescent="0.2">
      <c r="A39" s="33"/>
      <c r="B39" s="37" t="s">
        <v>67</v>
      </c>
      <c r="C39" s="38" t="s">
        <v>66</v>
      </c>
      <c r="D39" s="38" t="s">
        <v>2</v>
      </c>
      <c r="E39" s="39">
        <v>2</v>
      </c>
      <c r="F39" s="39">
        <v>70157</v>
      </c>
      <c r="G39" s="39">
        <v>1</v>
      </c>
      <c r="H39" s="39">
        <v>3</v>
      </c>
      <c r="I39" s="39">
        <v>1</v>
      </c>
      <c r="J39" s="39">
        <v>0</v>
      </c>
      <c r="K39" s="39">
        <v>0</v>
      </c>
      <c r="L39" s="39">
        <v>7620</v>
      </c>
      <c r="M39" s="44">
        <v>0.24432000000000001</v>
      </c>
    </row>
    <row r="40" spans="1:13" ht="14" x14ac:dyDescent="0.2">
      <c r="A40" s="33"/>
      <c r="B40" s="37" t="s">
        <v>69</v>
      </c>
      <c r="C40" s="38" t="s">
        <v>68</v>
      </c>
      <c r="D40" s="38" t="s">
        <v>2</v>
      </c>
      <c r="E40" s="39">
        <v>2</v>
      </c>
      <c r="F40" s="39">
        <v>221610</v>
      </c>
      <c r="G40" s="39">
        <v>1</v>
      </c>
      <c r="H40" s="39">
        <v>9</v>
      </c>
      <c r="I40" s="39">
        <v>0</v>
      </c>
      <c r="J40" s="39">
        <v>0</v>
      </c>
      <c r="K40" s="39">
        <v>0</v>
      </c>
      <c r="L40" s="39">
        <v>13961</v>
      </c>
      <c r="M40" s="44">
        <v>0.41825000000000001</v>
      </c>
    </row>
    <row r="41" spans="1:13" ht="14" x14ac:dyDescent="0.2">
      <c r="A41" s="33"/>
      <c r="B41" s="37" t="s">
        <v>71</v>
      </c>
      <c r="C41" s="38" t="s">
        <v>70</v>
      </c>
      <c r="D41" s="38" t="s">
        <v>35</v>
      </c>
      <c r="E41" s="39">
        <v>1</v>
      </c>
      <c r="F41" s="39">
        <v>9318</v>
      </c>
      <c r="G41" s="39">
        <v>1</v>
      </c>
      <c r="H41" s="39">
        <v>0</v>
      </c>
      <c r="I41" s="39">
        <v>0</v>
      </c>
      <c r="J41" s="39">
        <v>0</v>
      </c>
      <c r="K41" s="39">
        <v>0</v>
      </c>
      <c r="L41" s="39">
        <v>1944</v>
      </c>
      <c r="M41" s="44">
        <v>1.28274</v>
      </c>
    </row>
    <row r="42" spans="1:13" ht="14" x14ac:dyDescent="0.2">
      <c r="A42" s="33"/>
      <c r="B42" s="37" t="s">
        <v>73</v>
      </c>
      <c r="C42" s="38" t="s">
        <v>72</v>
      </c>
      <c r="D42" s="38" t="s">
        <v>35</v>
      </c>
      <c r="E42" s="39">
        <v>2</v>
      </c>
      <c r="F42" s="39">
        <v>7384</v>
      </c>
      <c r="G42" s="39">
        <v>1</v>
      </c>
      <c r="H42" s="39">
        <v>0</v>
      </c>
      <c r="I42" s="39">
        <v>0</v>
      </c>
      <c r="J42" s="39">
        <v>0</v>
      </c>
      <c r="K42" s="39">
        <v>0</v>
      </c>
      <c r="L42" s="39">
        <v>2010</v>
      </c>
      <c r="M42" s="44">
        <v>0.32972000000000001</v>
      </c>
    </row>
    <row r="43" spans="1:13" ht="14" x14ac:dyDescent="0.2">
      <c r="A43" s="33"/>
      <c r="B43" s="37" t="s">
        <v>75</v>
      </c>
      <c r="C43" s="38" t="s">
        <v>74</v>
      </c>
      <c r="D43" s="38" t="s">
        <v>2</v>
      </c>
      <c r="E43" s="39">
        <v>2</v>
      </c>
      <c r="F43" s="39">
        <v>61081</v>
      </c>
      <c r="G43" s="39">
        <v>1</v>
      </c>
      <c r="H43" s="39">
        <v>3</v>
      </c>
      <c r="I43" s="39">
        <v>0</v>
      </c>
      <c r="J43" s="39">
        <v>3</v>
      </c>
      <c r="K43" s="39">
        <v>2</v>
      </c>
      <c r="L43" s="39">
        <v>5733</v>
      </c>
      <c r="M43" s="44">
        <v>0.51685999999999999</v>
      </c>
    </row>
    <row r="44" spans="1:13" ht="14" x14ac:dyDescent="0.2">
      <c r="A44" s="33"/>
      <c r="B44" s="37" t="s">
        <v>77</v>
      </c>
      <c r="C44" s="38" t="s">
        <v>76</v>
      </c>
      <c r="D44" s="38" t="s">
        <v>2</v>
      </c>
      <c r="E44" s="39">
        <v>2</v>
      </c>
      <c r="F44" s="39">
        <v>425703</v>
      </c>
      <c r="G44" s="39">
        <v>1</v>
      </c>
      <c r="H44" s="39">
        <v>7</v>
      </c>
      <c r="I44" s="39">
        <v>0</v>
      </c>
      <c r="J44" s="39">
        <v>0</v>
      </c>
      <c r="K44" s="39">
        <v>0</v>
      </c>
      <c r="L44" s="39">
        <v>20308</v>
      </c>
      <c r="M44" s="44">
        <v>0.42072999999999999</v>
      </c>
    </row>
    <row r="45" spans="1:13" ht="14" x14ac:dyDescent="0.2">
      <c r="A45" s="33"/>
      <c r="B45" s="37" t="s">
        <v>79</v>
      </c>
      <c r="C45" s="38" t="s">
        <v>78</v>
      </c>
      <c r="D45" s="38" t="s">
        <v>2</v>
      </c>
      <c r="E45" s="39">
        <v>1</v>
      </c>
      <c r="F45" s="39">
        <v>36638</v>
      </c>
      <c r="G45" s="39">
        <v>1</v>
      </c>
      <c r="H45" s="39">
        <v>4</v>
      </c>
      <c r="I45" s="39">
        <v>0</v>
      </c>
      <c r="J45" s="39">
        <v>1</v>
      </c>
      <c r="K45" s="39">
        <v>0</v>
      </c>
      <c r="L45" s="39">
        <v>8812</v>
      </c>
      <c r="M45" s="44">
        <v>0.80908999999999998</v>
      </c>
    </row>
    <row r="46" spans="1:13" ht="14" x14ac:dyDescent="0.2">
      <c r="A46" s="33"/>
      <c r="B46" s="37" t="s">
        <v>81</v>
      </c>
      <c r="C46" s="38" t="s">
        <v>80</v>
      </c>
      <c r="D46" s="38" t="s">
        <v>2</v>
      </c>
      <c r="E46" s="39">
        <v>2</v>
      </c>
      <c r="F46" s="39">
        <v>134906</v>
      </c>
      <c r="G46" s="39">
        <v>1</v>
      </c>
      <c r="H46" s="39">
        <v>6</v>
      </c>
      <c r="I46" s="39">
        <v>0</v>
      </c>
      <c r="J46" s="39">
        <v>1</v>
      </c>
      <c r="K46" s="39">
        <v>0</v>
      </c>
      <c r="L46" s="39">
        <v>9776</v>
      </c>
      <c r="M46" s="44">
        <v>0.24460000000000001</v>
      </c>
    </row>
    <row r="47" spans="1:13" ht="14" x14ac:dyDescent="0.2">
      <c r="A47" s="33"/>
      <c r="B47" s="37" t="s">
        <v>83</v>
      </c>
      <c r="C47" s="38" t="s">
        <v>82</v>
      </c>
      <c r="D47" s="38" t="s">
        <v>35</v>
      </c>
      <c r="E47" s="39">
        <v>1</v>
      </c>
      <c r="F47" s="39">
        <v>5239</v>
      </c>
      <c r="G47" s="39">
        <v>1</v>
      </c>
      <c r="H47" s="39">
        <v>0</v>
      </c>
      <c r="I47" s="39">
        <v>0</v>
      </c>
      <c r="J47" s="38" t="s">
        <v>22</v>
      </c>
      <c r="K47" s="38" t="s">
        <v>22</v>
      </c>
      <c r="L47" s="39">
        <v>2000</v>
      </c>
      <c r="M47" s="44">
        <v>1.1492100000000001</v>
      </c>
    </row>
    <row r="48" spans="1:13" ht="14" x14ac:dyDescent="0.2">
      <c r="A48" s="33"/>
      <c r="B48" s="37" t="s">
        <v>85</v>
      </c>
      <c r="C48" s="38" t="s">
        <v>84</v>
      </c>
      <c r="D48" s="38" t="s">
        <v>2</v>
      </c>
      <c r="E48" s="39">
        <v>2</v>
      </c>
      <c r="F48" s="39">
        <v>63092</v>
      </c>
      <c r="G48" s="39">
        <v>1</v>
      </c>
      <c r="H48" s="39">
        <v>3</v>
      </c>
      <c r="I48" s="39">
        <v>0</v>
      </c>
      <c r="J48" s="39">
        <v>1</v>
      </c>
      <c r="K48" s="39">
        <v>0</v>
      </c>
      <c r="L48" s="39">
        <v>5250</v>
      </c>
      <c r="M48" s="44">
        <v>0.54523999999999995</v>
      </c>
    </row>
    <row r="49" spans="1:13" ht="14" x14ac:dyDescent="0.2">
      <c r="A49" s="33"/>
      <c r="B49" s="37" t="s">
        <v>87</v>
      </c>
      <c r="C49" s="38" t="s">
        <v>86</v>
      </c>
      <c r="D49" s="38" t="s">
        <v>2</v>
      </c>
      <c r="E49" s="39">
        <v>3</v>
      </c>
      <c r="F49" s="39">
        <v>117425</v>
      </c>
      <c r="G49" s="39">
        <v>1</v>
      </c>
      <c r="H49" s="39">
        <v>5</v>
      </c>
      <c r="I49" s="39">
        <v>0</v>
      </c>
      <c r="J49" s="39">
        <v>0</v>
      </c>
      <c r="K49" s="39">
        <v>0</v>
      </c>
      <c r="L49" s="39">
        <v>10064</v>
      </c>
      <c r="M49" s="44">
        <v>0.52671999999999997</v>
      </c>
    </row>
    <row r="50" spans="1:13" ht="14" x14ac:dyDescent="0.2">
      <c r="A50" s="33"/>
      <c r="B50" s="37" t="s">
        <v>89</v>
      </c>
      <c r="C50" s="38" t="s">
        <v>88</v>
      </c>
      <c r="D50" s="38" t="s">
        <v>35</v>
      </c>
      <c r="E50" s="39">
        <v>2</v>
      </c>
      <c r="F50" s="39">
        <v>41409</v>
      </c>
      <c r="G50" s="39">
        <v>1</v>
      </c>
      <c r="H50" s="39">
        <v>1</v>
      </c>
      <c r="I50" s="39">
        <v>0</v>
      </c>
      <c r="J50" s="39">
        <v>2</v>
      </c>
      <c r="K50" s="38" t="s">
        <v>22</v>
      </c>
      <c r="L50" s="39">
        <v>4940</v>
      </c>
      <c r="M50" s="44">
        <v>1.0945</v>
      </c>
    </row>
    <row r="51" spans="1:13" ht="14" x14ac:dyDescent="0.2">
      <c r="A51" s="33"/>
      <c r="B51" s="37" t="s">
        <v>91</v>
      </c>
      <c r="C51" s="38" t="s">
        <v>90</v>
      </c>
      <c r="D51" s="38" t="s">
        <v>35</v>
      </c>
      <c r="E51" s="39">
        <v>2</v>
      </c>
      <c r="F51" s="39">
        <v>113457</v>
      </c>
      <c r="G51" s="39">
        <v>1</v>
      </c>
      <c r="H51" s="39">
        <v>0</v>
      </c>
      <c r="I51" s="39">
        <v>1</v>
      </c>
      <c r="J51" s="39">
        <v>1</v>
      </c>
      <c r="K51" s="39">
        <v>0</v>
      </c>
      <c r="L51" s="39">
        <v>2883</v>
      </c>
      <c r="M51" s="44">
        <v>0.73836999999999997</v>
      </c>
    </row>
    <row r="52" spans="1:13" ht="14" x14ac:dyDescent="0.2">
      <c r="A52" s="33"/>
      <c r="B52" s="37" t="s">
        <v>93</v>
      </c>
      <c r="C52" s="38" t="s">
        <v>92</v>
      </c>
      <c r="D52" s="38" t="s">
        <v>35</v>
      </c>
      <c r="E52" s="39">
        <v>3</v>
      </c>
      <c r="F52" s="39">
        <v>23775</v>
      </c>
      <c r="G52" s="39">
        <v>1</v>
      </c>
      <c r="H52" s="39">
        <v>0</v>
      </c>
      <c r="I52" s="39">
        <v>0</v>
      </c>
      <c r="J52" s="39">
        <v>0</v>
      </c>
      <c r="K52" s="39">
        <v>0</v>
      </c>
      <c r="L52" s="39">
        <v>1830</v>
      </c>
      <c r="M52" s="44">
        <v>0.42064000000000001</v>
      </c>
    </row>
    <row r="53" spans="1:13" ht="14" x14ac:dyDescent="0.2">
      <c r="A53" s="33"/>
      <c r="B53" s="37" t="s">
        <v>95</v>
      </c>
      <c r="C53" s="38" t="s">
        <v>94</v>
      </c>
      <c r="D53" s="38" t="s">
        <v>2</v>
      </c>
      <c r="E53" s="39">
        <v>3</v>
      </c>
      <c r="F53" s="39">
        <v>138477</v>
      </c>
      <c r="G53" s="39">
        <v>1</v>
      </c>
      <c r="H53" s="39">
        <v>2</v>
      </c>
      <c r="I53" s="39">
        <v>0</v>
      </c>
      <c r="J53" s="39">
        <v>0</v>
      </c>
      <c r="K53" s="39">
        <v>0</v>
      </c>
      <c r="L53" s="39">
        <v>8502</v>
      </c>
      <c r="M53" s="44">
        <v>0.46351999999999999</v>
      </c>
    </row>
    <row r="54" spans="1:13" ht="14" x14ac:dyDescent="0.2">
      <c r="A54" s="33"/>
      <c r="B54" s="37" t="s">
        <v>97</v>
      </c>
      <c r="C54" s="38" t="s">
        <v>96</v>
      </c>
      <c r="D54" s="38" t="s">
        <v>35</v>
      </c>
      <c r="E54" s="39">
        <v>1</v>
      </c>
      <c r="F54" s="39">
        <v>10965</v>
      </c>
      <c r="G54" s="39">
        <v>1</v>
      </c>
      <c r="H54" s="39">
        <v>0</v>
      </c>
      <c r="I54" s="39">
        <v>0</v>
      </c>
      <c r="J54" s="39">
        <v>0</v>
      </c>
      <c r="K54" s="39">
        <v>0</v>
      </c>
      <c r="L54" s="39">
        <v>1924</v>
      </c>
      <c r="M54" s="44">
        <v>1.2422200000000001</v>
      </c>
    </row>
    <row r="55" spans="1:13" ht="14" x14ac:dyDescent="0.2">
      <c r="A55" s="33"/>
      <c r="B55" s="37" t="s">
        <v>99</v>
      </c>
      <c r="C55" s="38" t="s">
        <v>98</v>
      </c>
      <c r="D55" s="38" t="s">
        <v>2</v>
      </c>
      <c r="E55" s="39">
        <v>2</v>
      </c>
      <c r="F55" s="39">
        <v>61141</v>
      </c>
      <c r="G55" s="39">
        <v>1</v>
      </c>
      <c r="H55" s="39">
        <v>1</v>
      </c>
      <c r="I55" s="39">
        <v>0</v>
      </c>
      <c r="J55" s="39">
        <v>2</v>
      </c>
      <c r="K55" s="39">
        <v>0</v>
      </c>
      <c r="L55" s="39">
        <v>2870</v>
      </c>
      <c r="M55" s="44">
        <v>0.32577</v>
      </c>
    </row>
    <row r="56" spans="1:13" ht="14" x14ac:dyDescent="0.2">
      <c r="A56" s="33"/>
      <c r="B56" s="37" t="s">
        <v>101</v>
      </c>
      <c r="C56" s="38" t="s">
        <v>100</v>
      </c>
      <c r="D56" s="38" t="s">
        <v>2</v>
      </c>
      <c r="E56" s="39">
        <v>3</v>
      </c>
      <c r="F56" s="39">
        <v>86909</v>
      </c>
      <c r="G56" s="39">
        <v>1</v>
      </c>
      <c r="H56" s="39">
        <v>2</v>
      </c>
      <c r="I56" s="39">
        <v>0</v>
      </c>
      <c r="J56" s="39">
        <v>1</v>
      </c>
      <c r="K56" s="39">
        <v>0</v>
      </c>
      <c r="L56" s="39">
        <v>5492</v>
      </c>
      <c r="M56" s="44">
        <v>0.4037</v>
      </c>
    </row>
    <row r="57" spans="1:13" ht="14" x14ac:dyDescent="0.2">
      <c r="A57" s="33"/>
      <c r="B57" s="37" t="s">
        <v>103</v>
      </c>
      <c r="C57" s="38" t="s">
        <v>102</v>
      </c>
      <c r="D57" s="38" t="s">
        <v>2</v>
      </c>
      <c r="E57" s="39">
        <v>2</v>
      </c>
      <c r="F57" s="39">
        <v>22381</v>
      </c>
      <c r="G57" s="39">
        <v>1</v>
      </c>
      <c r="H57" s="39">
        <v>2</v>
      </c>
      <c r="I57" s="39">
        <v>0</v>
      </c>
      <c r="J57" s="39">
        <v>0</v>
      </c>
      <c r="K57" s="39">
        <v>0</v>
      </c>
      <c r="L57" s="39">
        <v>6444</v>
      </c>
      <c r="M57" s="44">
        <v>0.95728999999999997</v>
      </c>
    </row>
    <row r="58" spans="1:13" ht="14" x14ac:dyDescent="0.2">
      <c r="A58" s="33"/>
      <c r="B58" s="37" t="s">
        <v>105</v>
      </c>
      <c r="C58" s="38" t="s">
        <v>104</v>
      </c>
      <c r="D58" s="38" t="s">
        <v>2</v>
      </c>
      <c r="E58" s="39">
        <v>2</v>
      </c>
      <c r="F58" s="39">
        <v>46427</v>
      </c>
      <c r="G58" s="39">
        <v>1</v>
      </c>
      <c r="H58" s="39">
        <v>1</v>
      </c>
      <c r="I58" s="39">
        <v>0</v>
      </c>
      <c r="J58" s="39">
        <v>0</v>
      </c>
      <c r="K58" s="39">
        <v>0</v>
      </c>
      <c r="L58" s="39">
        <v>3075</v>
      </c>
      <c r="M58" s="44">
        <v>0.48082000000000003</v>
      </c>
    </row>
    <row r="59" spans="1:13" ht="14" x14ac:dyDescent="0.2">
      <c r="A59" s="33"/>
      <c r="B59" s="37" t="s">
        <v>107</v>
      </c>
      <c r="C59" s="38" t="s">
        <v>106</v>
      </c>
      <c r="D59" s="38" t="s">
        <v>35</v>
      </c>
      <c r="E59" s="39">
        <v>3</v>
      </c>
      <c r="F59" s="39">
        <v>42594</v>
      </c>
      <c r="G59" s="39">
        <v>1</v>
      </c>
      <c r="H59" s="39">
        <v>0</v>
      </c>
      <c r="I59" s="39">
        <v>0</v>
      </c>
      <c r="J59" s="39">
        <v>1</v>
      </c>
      <c r="K59" s="39">
        <v>1</v>
      </c>
      <c r="L59" s="39">
        <v>2419</v>
      </c>
      <c r="M59" s="44">
        <v>0.82413999999999998</v>
      </c>
    </row>
    <row r="60" spans="1:13" ht="14" x14ac:dyDescent="0.2">
      <c r="A60" s="33"/>
      <c r="B60" s="37" t="s">
        <v>109</v>
      </c>
      <c r="C60" s="38" t="s">
        <v>108</v>
      </c>
      <c r="D60" s="38" t="s">
        <v>5</v>
      </c>
      <c r="E60" s="39">
        <v>1</v>
      </c>
      <c r="F60" s="39">
        <v>49721</v>
      </c>
      <c r="G60" s="39">
        <v>0</v>
      </c>
      <c r="H60" s="39">
        <v>4</v>
      </c>
      <c r="I60" s="39">
        <v>1</v>
      </c>
      <c r="J60" s="39">
        <v>0</v>
      </c>
      <c r="K60" s="39">
        <v>0</v>
      </c>
      <c r="L60" s="39">
        <v>8640</v>
      </c>
      <c r="M60" s="44">
        <v>0.76259999999999994</v>
      </c>
    </row>
    <row r="61" spans="1:13" ht="14" x14ac:dyDescent="0.2">
      <c r="A61" s="33"/>
      <c r="B61" s="37" t="s">
        <v>111</v>
      </c>
      <c r="C61" s="38" t="s">
        <v>110</v>
      </c>
      <c r="D61" s="38" t="s">
        <v>5</v>
      </c>
      <c r="E61" s="39">
        <v>1</v>
      </c>
      <c r="F61" s="39">
        <v>88028</v>
      </c>
      <c r="G61" s="39">
        <v>1</v>
      </c>
      <c r="H61" s="39">
        <v>7</v>
      </c>
      <c r="I61" s="39">
        <v>0</v>
      </c>
      <c r="J61" s="39">
        <v>3</v>
      </c>
      <c r="K61" s="39">
        <v>0</v>
      </c>
      <c r="L61" s="39">
        <v>14130</v>
      </c>
      <c r="M61" s="44">
        <v>0.68757999999999997</v>
      </c>
    </row>
    <row r="62" spans="1:13" ht="14" x14ac:dyDescent="0.2">
      <c r="A62" s="33"/>
      <c r="B62" s="37" t="s">
        <v>113</v>
      </c>
      <c r="C62" s="38" t="s">
        <v>112</v>
      </c>
      <c r="D62" s="38" t="s">
        <v>2</v>
      </c>
      <c r="E62" s="39">
        <v>3</v>
      </c>
      <c r="F62" s="39">
        <v>233062</v>
      </c>
      <c r="G62" s="39">
        <v>1</v>
      </c>
      <c r="H62" s="39">
        <v>3</v>
      </c>
      <c r="I62" s="39">
        <v>0</v>
      </c>
      <c r="J62" s="39">
        <v>1</v>
      </c>
      <c r="K62" s="39">
        <v>0</v>
      </c>
      <c r="L62" s="39">
        <v>8400</v>
      </c>
      <c r="M62" s="44">
        <v>0.60887000000000002</v>
      </c>
    </row>
    <row r="63" spans="1:13" ht="14" x14ac:dyDescent="0.2">
      <c r="A63" s="33"/>
      <c r="B63" s="37" t="s">
        <v>115</v>
      </c>
      <c r="C63" s="38" t="s">
        <v>114</v>
      </c>
      <c r="D63" s="38" t="s">
        <v>5</v>
      </c>
      <c r="E63" s="39">
        <v>2</v>
      </c>
      <c r="F63" s="39">
        <v>169770</v>
      </c>
      <c r="G63" s="39">
        <v>0</v>
      </c>
      <c r="H63" s="39">
        <v>13</v>
      </c>
      <c r="I63" s="39">
        <v>1</v>
      </c>
      <c r="J63" s="39">
        <v>0</v>
      </c>
      <c r="K63" s="39">
        <v>0</v>
      </c>
      <c r="L63" s="39">
        <v>25609</v>
      </c>
      <c r="M63" s="44">
        <v>0.61075000000000002</v>
      </c>
    </row>
    <row r="64" spans="1:13" ht="14" x14ac:dyDescent="0.2">
      <c r="A64" s="33"/>
      <c r="B64" s="37" t="s">
        <v>117</v>
      </c>
      <c r="C64" s="38" t="s">
        <v>116</v>
      </c>
      <c r="D64" s="38" t="s">
        <v>2</v>
      </c>
      <c r="E64" s="39">
        <v>1</v>
      </c>
      <c r="F64" s="39">
        <v>207252</v>
      </c>
      <c r="G64" s="39">
        <v>1</v>
      </c>
      <c r="H64" s="39">
        <v>3</v>
      </c>
      <c r="I64" s="39">
        <v>0</v>
      </c>
      <c r="J64" s="39">
        <v>0</v>
      </c>
      <c r="K64" s="39">
        <v>0</v>
      </c>
      <c r="L64" s="39">
        <v>10481</v>
      </c>
      <c r="M64" s="44">
        <v>0.17172000000000001</v>
      </c>
    </row>
    <row r="65" spans="1:13" ht="14" x14ac:dyDescent="0.2">
      <c r="A65" s="33"/>
      <c r="B65" s="37" t="s">
        <v>118</v>
      </c>
      <c r="C65" s="38" t="s">
        <v>119</v>
      </c>
      <c r="D65" s="38" t="s">
        <v>2</v>
      </c>
      <c r="E65" s="39">
        <v>3</v>
      </c>
      <c r="F65" s="39">
        <v>86257</v>
      </c>
      <c r="G65" s="39">
        <v>1</v>
      </c>
      <c r="H65" s="39">
        <v>2</v>
      </c>
      <c r="I65" s="39">
        <v>0</v>
      </c>
      <c r="J65" s="39">
        <v>1</v>
      </c>
      <c r="K65" s="39">
        <v>1</v>
      </c>
      <c r="L65" s="39">
        <v>4884</v>
      </c>
      <c r="M65" s="44">
        <v>0.3735</v>
      </c>
    </row>
    <row r="66" spans="1:13" ht="14" x14ac:dyDescent="0.2">
      <c r="A66" s="33"/>
      <c r="B66" s="37" t="s">
        <v>121</v>
      </c>
      <c r="C66" s="38" t="s">
        <v>120</v>
      </c>
      <c r="D66" s="38" t="s">
        <v>2</v>
      </c>
      <c r="E66" s="39">
        <v>3</v>
      </c>
      <c r="F66" s="39">
        <v>63153</v>
      </c>
      <c r="G66" s="39">
        <v>1</v>
      </c>
      <c r="H66" s="39">
        <v>1</v>
      </c>
      <c r="I66" s="39">
        <v>0</v>
      </c>
      <c r="J66" s="39">
        <v>0</v>
      </c>
      <c r="K66" s="39">
        <v>0</v>
      </c>
      <c r="L66" s="39">
        <v>4464</v>
      </c>
      <c r="M66" s="44">
        <v>0.33676</v>
      </c>
    </row>
    <row r="67" spans="1:13" ht="14" x14ac:dyDescent="0.2">
      <c r="A67" s="33"/>
      <c r="B67" s="37" t="s">
        <v>122</v>
      </c>
      <c r="C67" s="38" t="s">
        <v>123</v>
      </c>
      <c r="D67" s="38" t="s">
        <v>2</v>
      </c>
      <c r="E67" s="39">
        <v>1</v>
      </c>
      <c r="F67" s="39">
        <v>45392</v>
      </c>
      <c r="G67" s="39">
        <v>1</v>
      </c>
      <c r="H67" s="39">
        <v>0</v>
      </c>
      <c r="I67" s="39">
        <v>0</v>
      </c>
      <c r="J67" s="39">
        <v>1</v>
      </c>
      <c r="K67" s="39">
        <v>0</v>
      </c>
      <c r="L67" s="39">
        <v>1800</v>
      </c>
      <c r="M67" s="44">
        <v>0.84150999999999998</v>
      </c>
    </row>
    <row r="68" spans="1:13" ht="14" x14ac:dyDescent="0.2">
      <c r="A68" s="33"/>
      <c r="B68" s="37" t="s">
        <v>125</v>
      </c>
      <c r="C68" s="38" t="s">
        <v>124</v>
      </c>
      <c r="D68" s="38" t="s">
        <v>2</v>
      </c>
      <c r="E68" s="39">
        <v>2</v>
      </c>
      <c r="F68" s="39">
        <v>40315</v>
      </c>
      <c r="G68" s="39">
        <v>1</v>
      </c>
      <c r="H68" s="39">
        <v>0</v>
      </c>
      <c r="I68" s="39">
        <v>0</v>
      </c>
      <c r="J68" s="39">
        <v>1</v>
      </c>
      <c r="K68" s="39">
        <v>0</v>
      </c>
      <c r="L68" s="39">
        <v>2470</v>
      </c>
      <c r="M68" s="44">
        <v>0.31739000000000001</v>
      </c>
    </row>
    <row r="69" spans="1:13" ht="14" x14ac:dyDescent="0.2">
      <c r="A69" s="33"/>
      <c r="B69" s="37" t="s">
        <v>127</v>
      </c>
      <c r="C69" s="38" t="s">
        <v>126</v>
      </c>
      <c r="D69" s="38" t="s">
        <v>5</v>
      </c>
      <c r="E69" s="39">
        <v>1</v>
      </c>
      <c r="F69" s="39">
        <v>43767</v>
      </c>
      <c r="G69" s="39">
        <v>0</v>
      </c>
      <c r="H69" s="39">
        <v>4</v>
      </c>
      <c r="I69" s="39">
        <v>0</v>
      </c>
      <c r="J69" s="39">
        <v>1</v>
      </c>
      <c r="K69" s="39">
        <v>0</v>
      </c>
      <c r="L69" s="39">
        <v>7059</v>
      </c>
      <c r="M69" s="44">
        <v>0.92396</v>
      </c>
    </row>
    <row r="70" spans="1:13" ht="14" x14ac:dyDescent="0.2">
      <c r="A70" s="33"/>
      <c r="B70" s="37" t="s">
        <v>129</v>
      </c>
      <c r="C70" s="38" t="s">
        <v>128</v>
      </c>
      <c r="D70" s="38" t="s">
        <v>2</v>
      </c>
      <c r="E70" s="39">
        <v>2</v>
      </c>
      <c r="F70" s="39">
        <v>21784</v>
      </c>
      <c r="G70" s="39">
        <v>1</v>
      </c>
      <c r="H70" s="39">
        <v>1</v>
      </c>
      <c r="I70" s="39">
        <v>0</v>
      </c>
      <c r="J70" s="39">
        <v>1</v>
      </c>
      <c r="K70" s="39">
        <v>0</v>
      </c>
      <c r="L70" s="39">
        <v>4601</v>
      </c>
      <c r="M70" s="44">
        <v>1.1351800000000001</v>
      </c>
    </row>
    <row r="71" spans="1:13" ht="14" x14ac:dyDescent="0.2">
      <c r="A71" s="33"/>
      <c r="B71" s="37" t="s">
        <v>131</v>
      </c>
      <c r="C71" s="38" t="s">
        <v>130</v>
      </c>
      <c r="D71" s="38" t="s">
        <v>2</v>
      </c>
      <c r="E71" s="39">
        <v>3</v>
      </c>
      <c r="F71" s="39">
        <v>182241</v>
      </c>
      <c r="G71" s="39">
        <v>1</v>
      </c>
      <c r="H71" s="39">
        <v>5</v>
      </c>
      <c r="I71" s="39">
        <v>0</v>
      </c>
      <c r="J71" s="39">
        <v>1</v>
      </c>
      <c r="K71" s="39">
        <v>0</v>
      </c>
      <c r="L71" s="39">
        <v>9134</v>
      </c>
      <c r="M71" s="44">
        <v>0.30025000000000002</v>
      </c>
    </row>
    <row r="72" spans="1:13" ht="14" x14ac:dyDescent="0.2">
      <c r="A72" s="33"/>
      <c r="B72" s="37" t="s">
        <v>133</v>
      </c>
      <c r="C72" s="38" t="s">
        <v>132</v>
      </c>
      <c r="D72" s="38" t="s">
        <v>2</v>
      </c>
      <c r="E72" s="39">
        <v>1</v>
      </c>
      <c r="F72" s="39">
        <v>144578</v>
      </c>
      <c r="G72" s="39">
        <v>1</v>
      </c>
      <c r="H72" s="39">
        <v>6</v>
      </c>
      <c r="I72" s="39">
        <v>1</v>
      </c>
      <c r="J72" s="39">
        <v>2</v>
      </c>
      <c r="K72" s="39">
        <v>0</v>
      </c>
      <c r="L72" s="39">
        <v>11700</v>
      </c>
      <c r="M72" s="44">
        <v>0.46360000000000001</v>
      </c>
    </row>
    <row r="73" spans="1:13" ht="14" x14ac:dyDescent="0.2">
      <c r="A73" s="33"/>
      <c r="B73" s="37" t="s">
        <v>135</v>
      </c>
      <c r="C73" s="38" t="s">
        <v>134</v>
      </c>
      <c r="D73" s="38" t="s">
        <v>35</v>
      </c>
      <c r="E73" s="39">
        <v>1</v>
      </c>
      <c r="F73" s="39">
        <v>14738</v>
      </c>
      <c r="G73" s="39">
        <v>1</v>
      </c>
      <c r="H73" s="39">
        <v>0</v>
      </c>
      <c r="I73" s="39">
        <v>0</v>
      </c>
      <c r="J73" s="39">
        <v>0</v>
      </c>
      <c r="K73" s="39">
        <v>0</v>
      </c>
      <c r="L73" s="39">
        <v>1578</v>
      </c>
      <c r="M73" s="44">
        <v>0.51227999999999996</v>
      </c>
    </row>
    <row r="74" spans="1:13" ht="14" x14ac:dyDescent="0.2">
      <c r="A74" s="33"/>
      <c r="B74" s="37" t="s">
        <v>137</v>
      </c>
      <c r="C74" s="38" t="s">
        <v>136</v>
      </c>
      <c r="D74" s="38" t="s">
        <v>2</v>
      </c>
      <c r="E74" s="39">
        <v>1</v>
      </c>
      <c r="F74" s="39">
        <v>131315</v>
      </c>
      <c r="G74" s="39">
        <v>1</v>
      </c>
      <c r="H74" s="39">
        <v>6</v>
      </c>
      <c r="I74" s="39">
        <v>0</v>
      </c>
      <c r="J74" s="39">
        <v>2</v>
      </c>
      <c r="K74" s="39">
        <v>0</v>
      </c>
      <c r="L74" s="39">
        <v>8601</v>
      </c>
      <c r="M74" s="44">
        <v>0.29022999999999999</v>
      </c>
    </row>
    <row r="75" spans="1:13" ht="14" x14ac:dyDescent="0.2">
      <c r="A75" s="33"/>
      <c r="B75" s="37" t="s">
        <v>139</v>
      </c>
      <c r="C75" s="38" t="s">
        <v>138</v>
      </c>
      <c r="D75" s="38" t="s">
        <v>2</v>
      </c>
      <c r="E75" s="39">
        <v>1</v>
      </c>
      <c r="F75" s="39">
        <v>91868</v>
      </c>
      <c r="G75" s="39">
        <v>0</v>
      </c>
      <c r="H75" s="39">
        <v>4</v>
      </c>
      <c r="I75" s="39">
        <v>1</v>
      </c>
      <c r="J75" s="39">
        <v>1</v>
      </c>
      <c r="K75" s="39">
        <v>0</v>
      </c>
      <c r="L75" s="39">
        <v>9169</v>
      </c>
      <c r="M75" s="44">
        <v>0.48415000000000002</v>
      </c>
    </row>
    <row r="76" spans="1:13" ht="14" x14ac:dyDescent="0.2">
      <c r="A76" s="33"/>
      <c r="B76" s="37" t="s">
        <v>141</v>
      </c>
      <c r="C76" s="38" t="s">
        <v>140</v>
      </c>
      <c r="D76" s="38" t="s">
        <v>2</v>
      </c>
      <c r="E76" s="39">
        <v>1</v>
      </c>
      <c r="F76" s="39">
        <v>142753</v>
      </c>
      <c r="G76" s="39">
        <v>1</v>
      </c>
      <c r="H76" s="39">
        <v>2</v>
      </c>
      <c r="I76" s="39">
        <v>1</v>
      </c>
      <c r="J76" s="39">
        <v>1</v>
      </c>
      <c r="K76" s="38" t="s">
        <v>22</v>
      </c>
      <c r="L76" s="39">
        <v>6859</v>
      </c>
      <c r="M76" s="44">
        <v>0.54446000000000006</v>
      </c>
    </row>
    <row r="77" spans="1:13" ht="14" x14ac:dyDescent="0.2">
      <c r="A77" s="33"/>
      <c r="B77" s="37" t="s">
        <v>143</v>
      </c>
      <c r="C77" s="38" t="s">
        <v>142</v>
      </c>
      <c r="D77" s="38" t="s">
        <v>2</v>
      </c>
      <c r="E77" s="39">
        <v>1</v>
      </c>
      <c r="F77" s="39">
        <v>68845</v>
      </c>
      <c r="G77" s="39">
        <v>1</v>
      </c>
      <c r="H77" s="39">
        <v>2</v>
      </c>
      <c r="I77" s="39">
        <v>0</v>
      </c>
      <c r="J77" s="39">
        <v>1</v>
      </c>
      <c r="K77" s="39">
        <v>0</v>
      </c>
      <c r="L77" s="39">
        <v>5403</v>
      </c>
      <c r="M77" s="44">
        <v>0.25124999999999997</v>
      </c>
    </row>
    <row r="78" spans="1:13" ht="14" x14ac:dyDescent="0.2">
      <c r="A78" s="33"/>
      <c r="B78" s="37" t="s">
        <v>144</v>
      </c>
      <c r="C78" s="38" t="s">
        <v>145</v>
      </c>
      <c r="D78" s="38" t="s">
        <v>2</v>
      </c>
      <c r="E78" s="39">
        <v>1</v>
      </c>
      <c r="F78" s="39">
        <v>63991</v>
      </c>
      <c r="G78" s="39">
        <v>1</v>
      </c>
      <c r="H78" s="39">
        <v>3</v>
      </c>
      <c r="I78" s="39">
        <v>0</v>
      </c>
      <c r="J78" s="39">
        <v>2</v>
      </c>
      <c r="K78" s="39">
        <v>0</v>
      </c>
      <c r="L78" s="39">
        <v>5439</v>
      </c>
      <c r="M78" s="44">
        <v>0.25491999999999998</v>
      </c>
    </row>
    <row r="79" spans="1:13" ht="14" x14ac:dyDescent="0.2">
      <c r="A79" s="33"/>
      <c r="B79" s="37" t="s">
        <v>147</v>
      </c>
      <c r="C79" s="38" t="s">
        <v>146</v>
      </c>
      <c r="D79" s="38" t="s">
        <v>5</v>
      </c>
      <c r="E79" s="39">
        <v>2</v>
      </c>
      <c r="F79" s="39">
        <v>237852</v>
      </c>
      <c r="G79" s="39">
        <v>0</v>
      </c>
      <c r="H79" s="39">
        <v>15</v>
      </c>
      <c r="I79" s="39">
        <v>2</v>
      </c>
      <c r="J79" s="39">
        <v>0</v>
      </c>
      <c r="K79" s="39">
        <v>0</v>
      </c>
      <c r="L79" s="39">
        <v>21010</v>
      </c>
      <c r="M79" s="44">
        <v>0.40273999999999999</v>
      </c>
    </row>
    <row r="80" spans="1:13" ht="14" x14ac:dyDescent="0.2">
      <c r="A80" s="33"/>
      <c r="B80" s="37" t="s">
        <v>149</v>
      </c>
      <c r="C80" s="38" t="s">
        <v>148</v>
      </c>
      <c r="D80" s="38" t="s">
        <v>2</v>
      </c>
      <c r="E80" s="39">
        <v>1</v>
      </c>
      <c r="F80" s="39">
        <v>35767</v>
      </c>
      <c r="G80" s="39">
        <v>1</v>
      </c>
      <c r="H80" s="39">
        <v>0</v>
      </c>
      <c r="I80" s="39">
        <v>1</v>
      </c>
      <c r="J80" s="39">
        <v>0</v>
      </c>
      <c r="K80" s="39">
        <v>0</v>
      </c>
      <c r="L80" s="39">
        <v>2353</v>
      </c>
      <c r="M80" s="44">
        <v>0.23462</v>
      </c>
    </row>
    <row r="81" spans="1:13" ht="14" x14ac:dyDescent="0.2">
      <c r="A81" s="33"/>
      <c r="B81" s="37" t="s">
        <v>151</v>
      </c>
      <c r="C81" s="38" t="s">
        <v>150</v>
      </c>
      <c r="D81" s="38" t="s">
        <v>2</v>
      </c>
      <c r="E81" s="39">
        <v>1</v>
      </c>
      <c r="F81" s="39">
        <v>176667</v>
      </c>
      <c r="G81" s="39">
        <v>1</v>
      </c>
      <c r="H81" s="39">
        <v>4</v>
      </c>
      <c r="I81" s="39">
        <v>1</v>
      </c>
      <c r="J81" s="39">
        <v>0</v>
      </c>
      <c r="K81" s="39">
        <v>0</v>
      </c>
      <c r="L81" s="39">
        <v>13988</v>
      </c>
      <c r="M81" s="44">
        <v>0.47760999999999998</v>
      </c>
    </row>
    <row r="82" spans="1:13" ht="14" x14ac:dyDescent="0.2">
      <c r="A82" s="33"/>
      <c r="B82" s="37" t="s">
        <v>153</v>
      </c>
      <c r="C82" s="38" t="s">
        <v>152</v>
      </c>
      <c r="D82" s="38" t="s">
        <v>35</v>
      </c>
      <c r="E82" s="39">
        <v>3</v>
      </c>
      <c r="F82" s="39">
        <v>14440</v>
      </c>
      <c r="G82" s="39">
        <v>1</v>
      </c>
      <c r="H82" s="39">
        <v>0</v>
      </c>
      <c r="I82" s="39">
        <v>0</v>
      </c>
      <c r="J82" s="39">
        <v>0</v>
      </c>
      <c r="K82" s="39">
        <v>1</v>
      </c>
      <c r="L82" s="39">
        <v>1968</v>
      </c>
      <c r="M82" s="44">
        <v>1.03698</v>
      </c>
    </row>
    <row r="83" spans="1:13" ht="14" x14ac:dyDescent="0.2">
      <c r="A83" s="33"/>
      <c r="B83" s="37" t="s">
        <v>155</v>
      </c>
      <c r="C83" s="38" t="s">
        <v>154</v>
      </c>
      <c r="D83" s="38" t="s">
        <v>2</v>
      </c>
      <c r="E83" s="39">
        <v>2</v>
      </c>
      <c r="F83" s="39">
        <v>64132</v>
      </c>
      <c r="G83" s="39">
        <v>1</v>
      </c>
      <c r="H83" s="39">
        <v>5</v>
      </c>
      <c r="I83" s="39">
        <v>0</v>
      </c>
      <c r="J83" s="39">
        <v>1</v>
      </c>
      <c r="K83" s="38" t="s">
        <v>22</v>
      </c>
      <c r="L83" s="39">
        <v>9264</v>
      </c>
      <c r="M83" s="44">
        <v>0.69164000000000003</v>
      </c>
    </row>
    <row r="84" spans="1:13" ht="14" x14ac:dyDescent="0.2">
      <c r="A84" s="33"/>
      <c r="B84" s="37" t="s">
        <v>157</v>
      </c>
      <c r="C84" s="38" t="s">
        <v>156</v>
      </c>
      <c r="D84" s="38" t="s">
        <v>2</v>
      </c>
      <c r="E84" s="39">
        <v>3</v>
      </c>
      <c r="F84" s="39">
        <v>35286</v>
      </c>
      <c r="G84" s="39">
        <v>1</v>
      </c>
      <c r="H84" s="39">
        <v>0</v>
      </c>
      <c r="I84" s="39">
        <v>1</v>
      </c>
      <c r="J84" s="39">
        <v>0</v>
      </c>
      <c r="K84" s="39">
        <v>0</v>
      </c>
      <c r="L84" s="39">
        <v>2830</v>
      </c>
      <c r="M84" s="44">
        <v>0.99363000000000001</v>
      </c>
    </row>
    <row r="85" spans="1:13" ht="14" x14ac:dyDescent="0.2">
      <c r="A85" s="33"/>
      <c r="B85" s="37" t="s">
        <v>159</v>
      </c>
      <c r="C85" s="38" t="s">
        <v>158</v>
      </c>
      <c r="D85" s="38" t="s">
        <v>2</v>
      </c>
      <c r="E85" s="39">
        <v>3</v>
      </c>
      <c r="F85" s="39">
        <v>235605</v>
      </c>
      <c r="G85" s="39">
        <v>1</v>
      </c>
      <c r="H85" s="39">
        <v>3</v>
      </c>
      <c r="I85" s="39">
        <v>0</v>
      </c>
      <c r="J85" s="39">
        <v>0</v>
      </c>
      <c r="K85" s="39">
        <v>0</v>
      </c>
      <c r="L85" s="39">
        <v>9078</v>
      </c>
      <c r="M85" s="44">
        <v>0.28411999999999998</v>
      </c>
    </row>
    <row r="86" spans="1:13" ht="14" x14ac:dyDescent="0.2">
      <c r="A86" s="33"/>
      <c r="B86" s="37" t="s">
        <v>161</v>
      </c>
      <c r="C86" s="38" t="s">
        <v>160</v>
      </c>
      <c r="D86" s="38" t="s">
        <v>2</v>
      </c>
      <c r="E86" s="39">
        <v>3</v>
      </c>
      <c r="F86" s="39">
        <v>1085297</v>
      </c>
      <c r="G86" s="39">
        <v>0</v>
      </c>
      <c r="H86" s="39">
        <v>22</v>
      </c>
      <c r="I86" s="39">
        <v>0</v>
      </c>
      <c r="J86" s="39">
        <v>1</v>
      </c>
      <c r="K86" s="39">
        <v>0</v>
      </c>
      <c r="L86" s="39">
        <v>50356</v>
      </c>
      <c r="M86" s="44">
        <v>0.29443999999999998</v>
      </c>
    </row>
    <row r="87" spans="1:13" ht="14" x14ac:dyDescent="0.2">
      <c r="A87" s="33"/>
      <c r="B87" s="37" t="s">
        <v>163</v>
      </c>
      <c r="C87" s="38" t="s">
        <v>162</v>
      </c>
      <c r="D87" s="38" t="s">
        <v>2</v>
      </c>
      <c r="E87" s="39">
        <v>1</v>
      </c>
      <c r="F87" s="39">
        <v>19871</v>
      </c>
      <c r="G87" s="39">
        <v>1</v>
      </c>
      <c r="H87" s="39">
        <v>0</v>
      </c>
      <c r="I87" s="39">
        <v>0</v>
      </c>
      <c r="J87" s="39">
        <v>1</v>
      </c>
      <c r="K87" s="39">
        <v>0</v>
      </c>
      <c r="L87" s="39">
        <v>2080</v>
      </c>
      <c r="M87" s="44">
        <v>0.68255999999999994</v>
      </c>
    </row>
    <row r="88" spans="1:13" ht="14" x14ac:dyDescent="0.2">
      <c r="A88" s="33"/>
      <c r="B88" s="37" t="s">
        <v>165</v>
      </c>
      <c r="C88" s="38" t="s">
        <v>164</v>
      </c>
      <c r="D88" s="38" t="s">
        <v>2</v>
      </c>
      <c r="E88" s="39">
        <v>1</v>
      </c>
      <c r="F88" s="39">
        <v>125789</v>
      </c>
      <c r="G88" s="39">
        <v>1</v>
      </c>
      <c r="H88" s="39">
        <v>3</v>
      </c>
      <c r="I88" s="39">
        <v>0</v>
      </c>
      <c r="J88" s="39">
        <v>1</v>
      </c>
      <c r="K88" s="39">
        <v>0</v>
      </c>
      <c r="L88" s="39">
        <v>6185</v>
      </c>
      <c r="M88" s="44">
        <v>0.37437999999999999</v>
      </c>
    </row>
    <row r="89" spans="1:13" ht="15" thickBot="1" x14ac:dyDescent="0.25">
      <c r="A89" s="33"/>
      <c r="B89" s="40" t="s">
        <v>167</v>
      </c>
      <c r="C89" s="41" t="s">
        <v>166</v>
      </c>
      <c r="D89" s="41" t="s">
        <v>2</v>
      </c>
      <c r="E89" s="42">
        <v>1</v>
      </c>
      <c r="F89" s="42">
        <v>82781</v>
      </c>
      <c r="G89" s="42">
        <v>1</v>
      </c>
      <c r="H89" s="42">
        <v>5</v>
      </c>
      <c r="I89" s="42">
        <v>1</v>
      </c>
      <c r="J89" s="41" t="s">
        <v>22</v>
      </c>
      <c r="K89" s="41" t="s">
        <v>22</v>
      </c>
      <c r="L89" s="42">
        <v>8828</v>
      </c>
      <c r="M89" s="45">
        <v>0.65651000000000004</v>
      </c>
    </row>
    <row r="90" spans="1:13" ht="14" x14ac:dyDescent="0.2">
      <c r="A90" s="13"/>
      <c r="B90" s="16"/>
      <c r="C90" s="16"/>
      <c r="D90" s="16"/>
      <c r="E90" s="17"/>
      <c r="F90" s="17"/>
      <c r="G90" s="17"/>
      <c r="H90" s="17"/>
      <c r="I90" s="17"/>
      <c r="J90" s="17"/>
      <c r="K90" s="17"/>
      <c r="L90" s="17"/>
      <c r="M90" s="17"/>
    </row>
    <row r="91" spans="1:13" ht="15" thickBot="1" x14ac:dyDescent="0.25">
      <c r="A91" s="13"/>
      <c r="B91" s="16"/>
      <c r="C91" s="16"/>
      <c r="D91" s="16"/>
      <c r="E91" s="17"/>
      <c r="F91" s="17"/>
      <c r="G91" s="17"/>
      <c r="H91" s="17"/>
      <c r="I91" s="17"/>
      <c r="J91" s="17"/>
      <c r="K91" s="17"/>
      <c r="L91" s="17"/>
      <c r="M91" s="17"/>
    </row>
    <row r="92" spans="1:13" s="1" customFormat="1" ht="14" x14ac:dyDescent="0.2">
      <c r="B92" s="550" t="s">
        <v>22</v>
      </c>
      <c r="C92" s="551" t="s">
        <v>22</v>
      </c>
      <c r="D92" s="552"/>
      <c r="E92" s="553" t="s">
        <v>168</v>
      </c>
      <c r="F92" s="554">
        <v>10465188</v>
      </c>
      <c r="G92" s="554">
        <v>74</v>
      </c>
      <c r="H92" s="554">
        <v>316</v>
      </c>
      <c r="I92" s="554">
        <v>20</v>
      </c>
      <c r="J92" s="554">
        <v>69</v>
      </c>
      <c r="K92" s="554">
        <v>8</v>
      </c>
      <c r="L92" s="554">
        <v>739631.5</v>
      </c>
      <c r="M92" s="555"/>
    </row>
    <row r="93" spans="1:13" s="1" customFormat="1" ht="14" x14ac:dyDescent="0.2">
      <c r="B93" s="556" t="s">
        <v>22</v>
      </c>
      <c r="C93" s="22" t="s">
        <v>22</v>
      </c>
      <c r="D93" s="27"/>
      <c r="E93" s="46" t="s">
        <v>193</v>
      </c>
      <c r="F93" s="23"/>
      <c r="G93" s="23"/>
      <c r="H93" s="23"/>
      <c r="I93" s="23"/>
      <c r="J93" s="23"/>
      <c r="K93" s="23"/>
      <c r="L93" s="47">
        <v>9019.8963414634145</v>
      </c>
      <c r="M93" s="557">
        <v>0.55860402439024393</v>
      </c>
    </row>
    <row r="94" spans="1:13" s="1" customFormat="1" ht="14" x14ac:dyDescent="0.2">
      <c r="B94" s="556" t="s">
        <v>22</v>
      </c>
      <c r="C94" s="22" t="s">
        <v>22</v>
      </c>
      <c r="D94" s="27"/>
      <c r="E94" s="46" t="s">
        <v>169</v>
      </c>
      <c r="F94" s="23"/>
      <c r="G94" s="23"/>
      <c r="H94" s="23"/>
      <c r="I94" s="24" t="s">
        <v>22</v>
      </c>
      <c r="J94" s="23"/>
      <c r="K94" s="23"/>
      <c r="L94" s="47">
        <v>3227.5</v>
      </c>
      <c r="M94" s="557">
        <v>0.3427925</v>
      </c>
    </row>
    <row r="95" spans="1:13" s="1" customFormat="1" ht="14" x14ac:dyDescent="0.2">
      <c r="B95" s="556" t="s">
        <v>22</v>
      </c>
      <c r="C95" s="22" t="s">
        <v>22</v>
      </c>
      <c r="D95" s="27"/>
      <c r="E95" s="46" t="s">
        <v>170</v>
      </c>
      <c r="F95" s="23"/>
      <c r="G95" s="23"/>
      <c r="H95" s="23"/>
      <c r="I95" s="23"/>
      <c r="J95" s="23"/>
      <c r="K95" s="28"/>
      <c r="L95" s="47">
        <v>7079.5</v>
      </c>
      <c r="M95" s="557">
        <v>0.47373500000000002</v>
      </c>
    </row>
    <row r="96" spans="1:13" s="1" customFormat="1" ht="15" thickBot="1" x14ac:dyDescent="0.25">
      <c r="B96" s="558" t="s">
        <v>22</v>
      </c>
      <c r="C96" s="559" t="s">
        <v>22</v>
      </c>
      <c r="D96" s="560"/>
      <c r="E96" s="561" t="s">
        <v>171</v>
      </c>
      <c r="F96" s="562"/>
      <c r="G96" s="562"/>
      <c r="H96" s="562"/>
      <c r="I96" s="562"/>
      <c r="J96" s="562"/>
      <c r="K96" s="562"/>
      <c r="L96" s="549">
        <v>9953</v>
      </c>
      <c r="M96" s="563">
        <v>0.68547249999999993</v>
      </c>
    </row>
  </sheetData>
  <autoFilter ref="B7:M7" xr:uid="{00000000-0009-0000-0000-000000000000}"/>
  <mergeCells count="3">
    <mergeCell ref="D1:G3"/>
    <mergeCell ref="D4:G4"/>
    <mergeCell ref="G6:K6"/>
  </mergeCells>
  <printOptions horizontalCentered="1" verticalCentered="1"/>
  <pageMargins left="0.75" right="0.75" top="1" bottom="1" header="0.5" footer="0.5"/>
  <pageSetup orientation="landscape" horizontalDpi="0" verticalDpi="0"/>
  <headerFooter>
    <oddHeader>Table 1 - Profile</oddHeader>
    <oddFooter>Counting Opinions (SQUIRE) Ltd.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workbookViewId="0">
      <pane ySplit="7" topLeftCell="A8" activePane="bottomLeft" state="frozen"/>
      <selection pane="bottomLeft" activeCell="E17" sqref="E17"/>
    </sheetView>
  </sheetViews>
  <sheetFormatPr baseColWidth="10" defaultColWidth="10.83203125" defaultRowHeight="13" x14ac:dyDescent="0.15"/>
  <cols>
    <col min="1" max="1" width="7.6640625" style="14" customWidth="1"/>
    <col min="2" max="2" width="13.33203125" style="15" customWidth="1"/>
    <col min="3" max="3" width="40.33203125" style="15" customWidth="1"/>
    <col min="4" max="4" width="13.33203125" style="15" customWidth="1"/>
    <col min="5" max="11" width="10" style="15" bestFit="1" customWidth="1"/>
    <col min="12" max="16384" width="10.83203125" style="15"/>
  </cols>
  <sheetData>
    <row r="1" spans="1:12" s="1" customFormat="1" ht="14" x14ac:dyDescent="0.2">
      <c r="A1" s="11"/>
    </row>
    <row r="2" spans="1:12" s="1" customFormat="1" ht="14" customHeight="1" x14ac:dyDescent="0.2">
      <c r="A2" s="11"/>
      <c r="D2" s="588" t="s">
        <v>194</v>
      </c>
      <c r="E2" s="589"/>
      <c r="F2" s="589"/>
      <c r="G2" s="589"/>
      <c r="H2" s="29"/>
      <c r="I2" s="29"/>
      <c r="J2" s="29"/>
      <c r="L2" s="6" t="s">
        <v>173</v>
      </c>
    </row>
    <row r="3" spans="1:12" s="1" customFormat="1" ht="14" customHeight="1" x14ac:dyDescent="0.2">
      <c r="A3" s="11"/>
      <c r="D3" s="589"/>
      <c r="E3" s="589"/>
      <c r="F3" s="589"/>
      <c r="G3" s="589"/>
      <c r="H3" s="29"/>
      <c r="I3" s="29"/>
      <c r="J3" s="29"/>
      <c r="L3" s="30" t="s">
        <v>192</v>
      </c>
    </row>
    <row r="4" spans="1:12" s="1" customFormat="1" ht="23" customHeight="1" thickBot="1" x14ac:dyDescent="0.25">
      <c r="A4" s="11"/>
      <c r="D4" s="589"/>
      <c r="E4" s="589"/>
      <c r="F4" s="589"/>
      <c r="G4" s="589"/>
      <c r="H4" s="29"/>
      <c r="I4" s="29"/>
      <c r="J4" s="29"/>
      <c r="K4" s="31"/>
    </row>
    <row r="5" spans="1:12" s="1" customFormat="1" ht="16" x14ac:dyDescent="0.2">
      <c r="A5" s="11"/>
      <c r="B5" s="180"/>
      <c r="C5" s="181"/>
      <c r="D5" s="181"/>
      <c r="E5" s="471"/>
      <c r="F5" s="471" t="s">
        <v>205</v>
      </c>
      <c r="G5" s="471" t="s">
        <v>168</v>
      </c>
      <c r="H5" s="471"/>
      <c r="I5" s="471"/>
      <c r="J5" s="471" t="s">
        <v>195</v>
      </c>
      <c r="K5" s="472" t="s">
        <v>196</v>
      </c>
      <c r="L5" s="473"/>
    </row>
    <row r="6" spans="1:12" s="1" customFormat="1" ht="17" x14ac:dyDescent="0.2">
      <c r="A6" s="11"/>
      <c r="B6" s="182" t="s">
        <v>175</v>
      </c>
      <c r="C6" s="183" t="s">
        <v>176</v>
      </c>
      <c r="D6" s="183" t="s">
        <v>206</v>
      </c>
      <c r="E6" s="474" t="s">
        <v>205</v>
      </c>
      <c r="F6" s="474" t="s">
        <v>207</v>
      </c>
      <c r="G6" s="474" t="s">
        <v>205</v>
      </c>
      <c r="H6" s="474" t="s">
        <v>197</v>
      </c>
      <c r="I6" s="474" t="s">
        <v>168</v>
      </c>
      <c r="J6" s="475">
        <v>25000</v>
      </c>
      <c r="K6" s="217" t="s">
        <v>198</v>
      </c>
      <c r="L6" s="476" t="s">
        <v>199</v>
      </c>
    </row>
    <row r="7" spans="1:12" s="1" customFormat="1" ht="18" thickBot="1" x14ac:dyDescent="0.25">
      <c r="A7" s="11"/>
      <c r="B7" s="188"/>
      <c r="C7" s="189"/>
      <c r="D7" s="32" t="s">
        <v>183</v>
      </c>
      <c r="E7" s="477" t="s">
        <v>203</v>
      </c>
      <c r="F7" s="477" t="s">
        <v>208</v>
      </c>
      <c r="G7" s="477" t="s">
        <v>207</v>
      </c>
      <c r="H7" s="477" t="s">
        <v>200</v>
      </c>
      <c r="I7" s="477" t="s">
        <v>201</v>
      </c>
      <c r="J7" s="477" t="s">
        <v>202</v>
      </c>
      <c r="K7" s="478" t="s">
        <v>203</v>
      </c>
      <c r="L7" s="479" t="s">
        <v>204</v>
      </c>
    </row>
    <row r="8" spans="1:12" ht="14" x14ac:dyDescent="0.2">
      <c r="A8" s="13"/>
      <c r="B8" s="48" t="s">
        <v>1</v>
      </c>
      <c r="C8" s="49" t="s">
        <v>0</v>
      </c>
      <c r="D8" s="49" t="s">
        <v>2</v>
      </c>
      <c r="E8" s="50">
        <v>11</v>
      </c>
      <c r="F8" s="50">
        <v>0</v>
      </c>
      <c r="G8" s="50">
        <v>11</v>
      </c>
      <c r="H8" s="50">
        <v>54</v>
      </c>
      <c r="I8" s="50">
        <v>65</v>
      </c>
      <c r="J8" s="79">
        <v>9.8486639151014863</v>
      </c>
      <c r="K8" s="84">
        <v>0.16923079999999999</v>
      </c>
      <c r="L8" s="51">
        <v>1212</v>
      </c>
    </row>
    <row r="9" spans="1:12" ht="14" x14ac:dyDescent="0.2">
      <c r="A9" s="13"/>
      <c r="B9" s="52" t="s">
        <v>4</v>
      </c>
      <c r="C9" s="53" t="s">
        <v>3</v>
      </c>
      <c r="D9" s="53" t="s">
        <v>5</v>
      </c>
      <c r="E9" s="54">
        <v>1</v>
      </c>
      <c r="F9" s="54">
        <v>1</v>
      </c>
      <c r="G9" s="54">
        <v>2</v>
      </c>
      <c r="H9" s="54">
        <v>22</v>
      </c>
      <c r="I9" s="54">
        <v>24</v>
      </c>
      <c r="J9" s="80">
        <v>7.9198511067991921</v>
      </c>
      <c r="K9" s="85">
        <v>4.1666700000000001E-2</v>
      </c>
      <c r="L9" s="55">
        <v>150</v>
      </c>
    </row>
    <row r="10" spans="1:12" ht="14" x14ac:dyDescent="0.2">
      <c r="A10" s="13"/>
      <c r="B10" s="52" t="s">
        <v>7</v>
      </c>
      <c r="C10" s="53" t="s">
        <v>6</v>
      </c>
      <c r="D10" s="53" t="s">
        <v>2</v>
      </c>
      <c r="E10" s="54">
        <v>1</v>
      </c>
      <c r="F10" s="54">
        <v>0</v>
      </c>
      <c r="G10" s="54">
        <v>1</v>
      </c>
      <c r="H10" s="54">
        <v>10.6</v>
      </c>
      <c r="I10" s="54">
        <v>11.6</v>
      </c>
      <c r="J10" s="80">
        <v>7.5591700552601395</v>
      </c>
      <c r="K10" s="85">
        <v>8.6206900000000003E-2</v>
      </c>
      <c r="L10" s="56" t="s">
        <v>22</v>
      </c>
    </row>
    <row r="11" spans="1:12" ht="14" x14ac:dyDescent="0.2">
      <c r="A11" s="13"/>
      <c r="B11" s="52" t="s">
        <v>9</v>
      </c>
      <c r="C11" s="53" t="s">
        <v>8</v>
      </c>
      <c r="D11" s="53" t="s">
        <v>5</v>
      </c>
      <c r="E11" s="54">
        <v>12.63</v>
      </c>
      <c r="F11" s="54">
        <v>2</v>
      </c>
      <c r="G11" s="54">
        <v>14.63</v>
      </c>
      <c r="H11" s="54">
        <v>35.14</v>
      </c>
      <c r="I11" s="54">
        <v>49.77</v>
      </c>
      <c r="J11" s="80">
        <v>8.0316683664906598</v>
      </c>
      <c r="K11" s="85">
        <v>0.25376729999999997</v>
      </c>
      <c r="L11" s="55">
        <v>4570</v>
      </c>
    </row>
    <row r="12" spans="1:12" ht="14" x14ac:dyDescent="0.2">
      <c r="A12" s="13"/>
      <c r="B12" s="52" t="s">
        <v>11</v>
      </c>
      <c r="C12" s="53" t="s">
        <v>10</v>
      </c>
      <c r="D12" s="53" t="s">
        <v>5</v>
      </c>
      <c r="E12" s="54">
        <v>2</v>
      </c>
      <c r="F12" s="54">
        <v>1</v>
      </c>
      <c r="G12" s="54">
        <v>3</v>
      </c>
      <c r="H12" s="54">
        <v>19</v>
      </c>
      <c r="I12" s="54">
        <v>22</v>
      </c>
      <c r="J12" s="80">
        <v>10.585065434949962</v>
      </c>
      <c r="K12" s="85">
        <v>9.0909100000000007E-2</v>
      </c>
      <c r="L12" s="55">
        <v>428</v>
      </c>
    </row>
    <row r="13" spans="1:12" ht="14" x14ac:dyDescent="0.2">
      <c r="A13" s="13"/>
      <c r="B13" s="52" t="s">
        <v>13</v>
      </c>
      <c r="C13" s="53" t="s">
        <v>12</v>
      </c>
      <c r="D13" s="53" t="s">
        <v>5</v>
      </c>
      <c r="E13" s="54">
        <v>2</v>
      </c>
      <c r="F13" s="54">
        <v>1</v>
      </c>
      <c r="G13" s="54">
        <v>3</v>
      </c>
      <c r="H13" s="54">
        <v>15.1</v>
      </c>
      <c r="I13" s="54">
        <v>18.100000000000001</v>
      </c>
      <c r="J13" s="80">
        <v>6.8256554137629353</v>
      </c>
      <c r="K13" s="85">
        <v>0.1104972</v>
      </c>
      <c r="L13" s="55">
        <v>231</v>
      </c>
    </row>
    <row r="14" spans="1:12" ht="14" x14ac:dyDescent="0.2">
      <c r="A14" s="13"/>
      <c r="B14" s="52" t="s">
        <v>15</v>
      </c>
      <c r="C14" s="53" t="s">
        <v>14</v>
      </c>
      <c r="D14" s="53" t="s">
        <v>2</v>
      </c>
      <c r="E14" s="54">
        <v>1</v>
      </c>
      <c r="F14" s="54">
        <v>0</v>
      </c>
      <c r="G14" s="54">
        <v>1</v>
      </c>
      <c r="H14" s="54">
        <v>9.26</v>
      </c>
      <c r="I14" s="54">
        <v>10.26</v>
      </c>
      <c r="J14" s="80">
        <v>7.4401740391588103</v>
      </c>
      <c r="K14" s="85">
        <v>9.7465899999999994E-2</v>
      </c>
      <c r="L14" s="55">
        <v>63</v>
      </c>
    </row>
    <row r="15" spans="1:12" ht="14" x14ac:dyDescent="0.2">
      <c r="A15" s="13"/>
      <c r="B15" s="52" t="s">
        <v>16</v>
      </c>
      <c r="C15" s="53" t="s">
        <v>17</v>
      </c>
      <c r="D15" s="53" t="s">
        <v>2</v>
      </c>
      <c r="E15" s="54">
        <v>6.9</v>
      </c>
      <c r="F15" s="54">
        <v>0</v>
      </c>
      <c r="G15" s="54">
        <v>6.9</v>
      </c>
      <c r="H15" s="54">
        <v>20.25</v>
      </c>
      <c r="I15" s="54">
        <v>27.15</v>
      </c>
      <c r="J15" s="80">
        <v>7.4711062190423769</v>
      </c>
      <c r="K15" s="85">
        <v>0.25414360000000003</v>
      </c>
      <c r="L15" s="55">
        <v>624</v>
      </c>
    </row>
    <row r="16" spans="1:12" ht="14" x14ac:dyDescent="0.2">
      <c r="A16" s="13"/>
      <c r="B16" s="52" t="s">
        <v>19</v>
      </c>
      <c r="C16" s="53" t="s">
        <v>18</v>
      </c>
      <c r="D16" s="53" t="s">
        <v>2</v>
      </c>
      <c r="E16" s="54">
        <v>1</v>
      </c>
      <c r="F16" s="54">
        <v>0</v>
      </c>
      <c r="G16" s="54">
        <v>1</v>
      </c>
      <c r="H16" s="54">
        <v>16</v>
      </c>
      <c r="I16" s="54">
        <v>17</v>
      </c>
      <c r="J16" s="80">
        <v>2.9685197214480792</v>
      </c>
      <c r="K16" s="85">
        <v>5.8823500000000001E-2</v>
      </c>
      <c r="L16" s="55">
        <v>6961</v>
      </c>
    </row>
    <row r="17" spans="1:12" ht="14" x14ac:dyDescent="0.2">
      <c r="A17" s="13"/>
      <c r="B17" s="52" t="s">
        <v>21</v>
      </c>
      <c r="C17" s="53" t="s">
        <v>20</v>
      </c>
      <c r="D17" s="53" t="s">
        <v>2</v>
      </c>
      <c r="E17" s="54">
        <v>4</v>
      </c>
      <c r="F17" s="54">
        <v>0</v>
      </c>
      <c r="G17" s="54">
        <v>4</v>
      </c>
      <c r="H17" s="54">
        <v>62.57</v>
      </c>
      <c r="I17" s="54">
        <v>66.569999999999993</v>
      </c>
      <c r="J17" s="80">
        <v>6.3361620961017886</v>
      </c>
      <c r="K17" s="85">
        <v>6.0087099999999997E-2</v>
      </c>
      <c r="L17" s="55">
        <v>3474</v>
      </c>
    </row>
    <row r="18" spans="1:12" ht="14" x14ac:dyDescent="0.2">
      <c r="A18" s="13"/>
      <c r="B18" s="52" t="s">
        <v>24</v>
      </c>
      <c r="C18" s="53" t="s">
        <v>23</v>
      </c>
      <c r="D18" s="53" t="s">
        <v>2</v>
      </c>
      <c r="E18" s="54">
        <v>4</v>
      </c>
      <c r="F18" s="54">
        <v>2</v>
      </c>
      <c r="G18" s="54">
        <v>6</v>
      </c>
      <c r="H18" s="54">
        <v>17.95</v>
      </c>
      <c r="I18" s="54">
        <v>23.95</v>
      </c>
      <c r="J18" s="80">
        <v>6.5377853968531277</v>
      </c>
      <c r="K18" s="85">
        <v>0.16701460000000001</v>
      </c>
      <c r="L18" s="55">
        <v>4137</v>
      </c>
    </row>
    <row r="19" spans="1:12" ht="14" x14ac:dyDescent="0.2">
      <c r="A19" s="13"/>
      <c r="B19" s="52" t="s">
        <v>26</v>
      </c>
      <c r="C19" s="53" t="s">
        <v>25</v>
      </c>
      <c r="D19" s="53" t="s">
        <v>2</v>
      </c>
      <c r="E19" s="54">
        <v>11</v>
      </c>
      <c r="F19" s="54">
        <v>0</v>
      </c>
      <c r="G19" s="54">
        <v>11</v>
      </c>
      <c r="H19" s="54">
        <v>41.65</v>
      </c>
      <c r="I19" s="54">
        <v>52.65</v>
      </c>
      <c r="J19" s="80">
        <v>6.17117539500211</v>
      </c>
      <c r="K19" s="85">
        <v>0.2089269</v>
      </c>
      <c r="L19" s="55">
        <v>3153</v>
      </c>
    </row>
    <row r="20" spans="1:12" ht="14" x14ac:dyDescent="0.2">
      <c r="A20" s="13"/>
      <c r="B20" s="52" t="s">
        <v>28</v>
      </c>
      <c r="C20" s="53" t="s">
        <v>27</v>
      </c>
      <c r="D20" s="53" t="s">
        <v>2</v>
      </c>
      <c r="E20" s="54">
        <v>1</v>
      </c>
      <c r="F20" s="54">
        <v>3</v>
      </c>
      <c r="G20" s="54">
        <v>4</v>
      </c>
      <c r="H20" s="54">
        <v>15</v>
      </c>
      <c r="I20" s="54">
        <v>19</v>
      </c>
      <c r="J20" s="80">
        <v>5.6690018976237928</v>
      </c>
      <c r="K20" s="85">
        <v>5.2631600000000001E-2</v>
      </c>
      <c r="L20" s="55">
        <v>0</v>
      </c>
    </row>
    <row r="21" spans="1:12" ht="14" x14ac:dyDescent="0.2">
      <c r="A21" s="13"/>
      <c r="B21" s="52" t="s">
        <v>30</v>
      </c>
      <c r="C21" s="53" t="s">
        <v>29</v>
      </c>
      <c r="D21" s="53" t="s">
        <v>2</v>
      </c>
      <c r="E21" s="54">
        <v>1</v>
      </c>
      <c r="F21" s="54">
        <v>0</v>
      </c>
      <c r="G21" s="54">
        <v>1</v>
      </c>
      <c r="H21" s="54">
        <v>5.77</v>
      </c>
      <c r="I21" s="54">
        <v>6.77</v>
      </c>
      <c r="J21" s="80">
        <v>7.2196391246854068</v>
      </c>
      <c r="K21" s="85">
        <v>0.14771049999999999</v>
      </c>
      <c r="L21" s="55">
        <v>437</v>
      </c>
    </row>
    <row r="22" spans="1:12" ht="14" x14ac:dyDescent="0.2">
      <c r="A22" s="13"/>
      <c r="B22" s="52" t="s">
        <v>32</v>
      </c>
      <c r="C22" s="53" t="s">
        <v>31</v>
      </c>
      <c r="D22" s="53" t="s">
        <v>2</v>
      </c>
      <c r="E22" s="54">
        <v>14</v>
      </c>
      <c r="F22" s="54">
        <v>0</v>
      </c>
      <c r="G22" s="54">
        <v>14</v>
      </c>
      <c r="H22" s="54">
        <v>21.8</v>
      </c>
      <c r="I22" s="54">
        <v>35.799999999999997</v>
      </c>
      <c r="J22" s="80">
        <v>7.564808006018036</v>
      </c>
      <c r="K22" s="85">
        <v>0.39106150000000001</v>
      </c>
      <c r="L22" s="55">
        <v>2772</v>
      </c>
    </row>
    <row r="23" spans="1:12" ht="14" x14ac:dyDescent="0.2">
      <c r="A23" s="13"/>
      <c r="B23" s="52" t="s">
        <v>34</v>
      </c>
      <c r="C23" s="53" t="s">
        <v>33</v>
      </c>
      <c r="D23" s="53" t="s">
        <v>35</v>
      </c>
      <c r="E23" s="54">
        <v>8</v>
      </c>
      <c r="F23" s="54">
        <v>0</v>
      </c>
      <c r="G23" s="54">
        <v>8</v>
      </c>
      <c r="H23" s="54">
        <v>27.6</v>
      </c>
      <c r="I23" s="54">
        <v>35.6</v>
      </c>
      <c r="J23" s="80">
        <v>13.985134901554078</v>
      </c>
      <c r="K23" s="85">
        <v>0.2247191</v>
      </c>
      <c r="L23" s="55">
        <v>2493</v>
      </c>
    </row>
    <row r="24" spans="1:12" ht="14" x14ac:dyDescent="0.2">
      <c r="A24" s="13"/>
      <c r="B24" s="52" t="s">
        <v>37</v>
      </c>
      <c r="C24" s="53" t="s">
        <v>36</v>
      </c>
      <c r="D24" s="53" t="s">
        <v>2</v>
      </c>
      <c r="E24" s="54">
        <v>73.599999999999994</v>
      </c>
      <c r="F24" s="54">
        <v>0</v>
      </c>
      <c r="G24" s="54">
        <v>73.599999999999994</v>
      </c>
      <c r="H24" s="54">
        <v>331.9</v>
      </c>
      <c r="I24" s="54">
        <v>405.5</v>
      </c>
      <c r="J24" s="80">
        <v>9.2172078792920829</v>
      </c>
      <c r="K24" s="85">
        <v>0.18150430000000001</v>
      </c>
      <c r="L24" s="55">
        <v>37512</v>
      </c>
    </row>
    <row r="25" spans="1:12" ht="14" x14ac:dyDescent="0.2">
      <c r="A25" s="13"/>
      <c r="B25" s="52" t="s">
        <v>39</v>
      </c>
      <c r="C25" s="53" t="s">
        <v>38</v>
      </c>
      <c r="D25" s="53" t="s">
        <v>2</v>
      </c>
      <c r="E25" s="54">
        <v>4</v>
      </c>
      <c r="F25" s="54">
        <v>0</v>
      </c>
      <c r="G25" s="54">
        <v>4</v>
      </c>
      <c r="H25" s="54">
        <v>13.5</v>
      </c>
      <c r="I25" s="54">
        <v>17.5</v>
      </c>
      <c r="J25" s="80">
        <v>5.7790106333795652</v>
      </c>
      <c r="K25" s="85">
        <v>0.22857140000000001</v>
      </c>
      <c r="L25" s="55">
        <v>0</v>
      </c>
    </row>
    <row r="26" spans="1:12" ht="14" x14ac:dyDescent="0.2">
      <c r="A26" s="13"/>
      <c r="B26" s="52" t="s">
        <v>41</v>
      </c>
      <c r="C26" s="53" t="s">
        <v>40</v>
      </c>
      <c r="D26" s="53" t="s">
        <v>2</v>
      </c>
      <c r="E26" s="54">
        <v>3</v>
      </c>
      <c r="F26" s="54">
        <v>1</v>
      </c>
      <c r="G26" s="54">
        <v>4</v>
      </c>
      <c r="H26" s="54">
        <v>14.25</v>
      </c>
      <c r="I26" s="54">
        <v>18.25</v>
      </c>
      <c r="J26" s="80">
        <v>5.0582039911308199</v>
      </c>
      <c r="K26" s="85">
        <v>0.16438359999999999</v>
      </c>
      <c r="L26" s="55">
        <v>1040</v>
      </c>
    </row>
    <row r="27" spans="1:12" ht="14" x14ac:dyDescent="0.2">
      <c r="A27" s="13"/>
      <c r="B27" s="52" t="s">
        <v>43</v>
      </c>
      <c r="C27" s="53" t="s">
        <v>42</v>
      </c>
      <c r="D27" s="53" t="s">
        <v>2</v>
      </c>
      <c r="E27" s="54">
        <v>1.9</v>
      </c>
      <c r="F27" s="54">
        <v>0</v>
      </c>
      <c r="G27" s="54">
        <v>1.9</v>
      </c>
      <c r="H27" s="54">
        <v>22</v>
      </c>
      <c r="I27" s="54">
        <v>23.9</v>
      </c>
      <c r="J27" s="80">
        <v>10.622788770956673</v>
      </c>
      <c r="K27" s="85">
        <v>7.9497899999999996E-2</v>
      </c>
      <c r="L27" s="55">
        <v>60</v>
      </c>
    </row>
    <row r="28" spans="1:12" ht="14" x14ac:dyDescent="0.2">
      <c r="A28" s="13"/>
      <c r="B28" s="52" t="s">
        <v>45</v>
      </c>
      <c r="C28" s="53" t="s">
        <v>44</v>
      </c>
      <c r="D28" s="53" t="s">
        <v>5</v>
      </c>
      <c r="E28" s="54">
        <v>2.9</v>
      </c>
      <c r="F28" s="54">
        <v>4.45</v>
      </c>
      <c r="G28" s="54">
        <v>7.35</v>
      </c>
      <c r="H28" s="54">
        <v>56.78</v>
      </c>
      <c r="I28" s="54">
        <v>64.13</v>
      </c>
      <c r="J28" s="80">
        <v>8.5615798270862573</v>
      </c>
      <c r="K28" s="85">
        <v>4.52206E-2</v>
      </c>
      <c r="L28" s="55">
        <v>1926</v>
      </c>
    </row>
    <row r="29" spans="1:12" ht="14" x14ac:dyDescent="0.2">
      <c r="A29" s="13"/>
      <c r="B29" s="52" t="s">
        <v>47</v>
      </c>
      <c r="C29" s="53" t="s">
        <v>46</v>
      </c>
      <c r="D29" s="53" t="s">
        <v>2</v>
      </c>
      <c r="E29" s="54">
        <v>45</v>
      </c>
      <c r="F29" s="54">
        <v>0</v>
      </c>
      <c r="G29" s="54">
        <v>45</v>
      </c>
      <c r="H29" s="54">
        <v>109.05</v>
      </c>
      <c r="I29" s="54">
        <v>154.05000000000001</v>
      </c>
      <c r="J29" s="80">
        <v>11.586470191821705</v>
      </c>
      <c r="K29" s="85">
        <v>0.29211300000000001</v>
      </c>
      <c r="L29" s="55">
        <v>3389</v>
      </c>
    </row>
    <row r="30" spans="1:12" ht="14" x14ac:dyDescent="0.2">
      <c r="A30" s="13"/>
      <c r="B30" s="52" t="s">
        <v>49</v>
      </c>
      <c r="C30" s="53" t="s">
        <v>48</v>
      </c>
      <c r="D30" s="53" t="s">
        <v>2</v>
      </c>
      <c r="E30" s="54">
        <v>7.5</v>
      </c>
      <c r="F30" s="54">
        <v>0</v>
      </c>
      <c r="G30" s="54">
        <v>7.5</v>
      </c>
      <c r="H30" s="54">
        <v>51.8</v>
      </c>
      <c r="I30" s="54">
        <v>59.3</v>
      </c>
      <c r="J30" s="80">
        <v>9.1133186618636035</v>
      </c>
      <c r="K30" s="85">
        <v>0.12647549999999999</v>
      </c>
      <c r="L30" s="55">
        <v>1566</v>
      </c>
    </row>
    <row r="31" spans="1:12" ht="14" x14ac:dyDescent="0.2">
      <c r="A31" s="13"/>
      <c r="B31" s="52" t="s">
        <v>51</v>
      </c>
      <c r="C31" s="53" t="s">
        <v>50</v>
      </c>
      <c r="D31" s="53" t="s">
        <v>2</v>
      </c>
      <c r="E31" s="54">
        <v>2.81</v>
      </c>
      <c r="F31" s="54">
        <v>2.81</v>
      </c>
      <c r="G31" s="54">
        <v>5.62</v>
      </c>
      <c r="H31" s="54">
        <v>7.87</v>
      </c>
      <c r="I31" s="54">
        <v>13.49</v>
      </c>
      <c r="J31" s="80">
        <v>7.8018368149536172</v>
      </c>
      <c r="K31" s="85">
        <v>0.2083024</v>
      </c>
      <c r="L31" s="55">
        <v>482</v>
      </c>
    </row>
    <row r="32" spans="1:12" ht="14" x14ac:dyDescent="0.2">
      <c r="A32" s="13"/>
      <c r="B32" s="52" t="s">
        <v>53</v>
      </c>
      <c r="C32" s="53" t="s">
        <v>52</v>
      </c>
      <c r="D32" s="53" t="s">
        <v>2</v>
      </c>
      <c r="E32" s="54">
        <v>1</v>
      </c>
      <c r="F32" s="54">
        <v>0</v>
      </c>
      <c r="G32" s="54">
        <v>1</v>
      </c>
      <c r="H32" s="54">
        <v>8</v>
      </c>
      <c r="I32" s="54">
        <v>9</v>
      </c>
      <c r="J32" s="80">
        <v>3.7470023980815346</v>
      </c>
      <c r="K32" s="85">
        <v>0.1111111</v>
      </c>
      <c r="L32" s="55">
        <v>100</v>
      </c>
    </row>
    <row r="33" spans="1:12" ht="14" x14ac:dyDescent="0.2">
      <c r="A33" s="13"/>
      <c r="B33" s="52" t="s">
        <v>55</v>
      </c>
      <c r="C33" s="53" t="s">
        <v>54</v>
      </c>
      <c r="D33" s="53" t="s">
        <v>2</v>
      </c>
      <c r="E33" s="54">
        <v>50.82</v>
      </c>
      <c r="F33" s="54">
        <v>0.94</v>
      </c>
      <c r="G33" s="54">
        <v>51.76</v>
      </c>
      <c r="H33" s="54">
        <v>83.52</v>
      </c>
      <c r="I33" s="54">
        <v>135.28</v>
      </c>
      <c r="J33" s="80">
        <v>10.785848915196183</v>
      </c>
      <c r="K33" s="85">
        <v>0.37566529999999998</v>
      </c>
      <c r="L33" s="55">
        <v>1616</v>
      </c>
    </row>
    <row r="34" spans="1:12" ht="14" x14ac:dyDescent="0.2">
      <c r="A34" s="13"/>
      <c r="B34" s="52" t="s">
        <v>57</v>
      </c>
      <c r="C34" s="53" t="s">
        <v>56</v>
      </c>
      <c r="D34" s="53" t="s">
        <v>5</v>
      </c>
      <c r="E34" s="54">
        <v>3.75</v>
      </c>
      <c r="F34" s="54">
        <v>0.94</v>
      </c>
      <c r="G34" s="54">
        <v>4.6900000000000004</v>
      </c>
      <c r="H34" s="54">
        <v>40.200000000000003</v>
      </c>
      <c r="I34" s="54">
        <v>44.89</v>
      </c>
      <c r="J34" s="80">
        <v>9.6922824472311468</v>
      </c>
      <c r="K34" s="85">
        <v>8.3537500000000001E-2</v>
      </c>
      <c r="L34" s="55">
        <v>1833</v>
      </c>
    </row>
    <row r="35" spans="1:12" ht="14" x14ac:dyDescent="0.2">
      <c r="A35" s="13"/>
      <c r="B35" s="52" t="s">
        <v>59</v>
      </c>
      <c r="C35" s="53" t="s">
        <v>58</v>
      </c>
      <c r="D35" s="53" t="s">
        <v>2</v>
      </c>
      <c r="E35" s="54">
        <v>2</v>
      </c>
      <c r="F35" s="54">
        <v>0</v>
      </c>
      <c r="G35" s="54">
        <v>2</v>
      </c>
      <c r="H35" s="54">
        <v>10.5</v>
      </c>
      <c r="I35" s="54">
        <v>12.5</v>
      </c>
      <c r="J35" s="80">
        <v>5.9644234072603739</v>
      </c>
      <c r="K35" s="85">
        <v>0.16</v>
      </c>
      <c r="L35" s="55">
        <v>157</v>
      </c>
    </row>
    <row r="36" spans="1:12" ht="14" x14ac:dyDescent="0.2">
      <c r="A36" s="13"/>
      <c r="B36" s="52" t="s">
        <v>61</v>
      </c>
      <c r="C36" s="53" t="s">
        <v>60</v>
      </c>
      <c r="D36" s="53" t="s">
        <v>35</v>
      </c>
      <c r="E36" s="54">
        <v>2</v>
      </c>
      <c r="F36" s="54">
        <v>0</v>
      </c>
      <c r="G36" s="54">
        <v>2</v>
      </c>
      <c r="H36" s="54">
        <v>2.88</v>
      </c>
      <c r="I36" s="54">
        <v>4.88</v>
      </c>
      <c r="J36" s="80">
        <v>26.327147173068624</v>
      </c>
      <c r="K36" s="85">
        <v>0.40983609999999998</v>
      </c>
      <c r="L36" s="55">
        <v>100</v>
      </c>
    </row>
    <row r="37" spans="1:12" ht="14" x14ac:dyDescent="0.2">
      <c r="A37" s="13"/>
      <c r="B37" s="52" t="s">
        <v>63</v>
      </c>
      <c r="C37" s="53" t="s">
        <v>62</v>
      </c>
      <c r="D37" s="53" t="s">
        <v>5</v>
      </c>
      <c r="E37" s="54">
        <v>7</v>
      </c>
      <c r="F37" s="54">
        <v>0</v>
      </c>
      <c r="G37" s="54">
        <v>7</v>
      </c>
      <c r="H37" s="54">
        <v>43</v>
      </c>
      <c r="I37" s="54">
        <v>50</v>
      </c>
      <c r="J37" s="80">
        <v>13.155125236792253</v>
      </c>
      <c r="K37" s="85">
        <v>0.14000000000000001</v>
      </c>
      <c r="L37" s="55">
        <v>3204</v>
      </c>
    </row>
    <row r="38" spans="1:12" ht="14" x14ac:dyDescent="0.2">
      <c r="A38" s="13"/>
      <c r="B38" s="52" t="s">
        <v>65</v>
      </c>
      <c r="C38" s="53" t="s">
        <v>64</v>
      </c>
      <c r="D38" s="53" t="s">
        <v>2</v>
      </c>
      <c r="E38" s="54">
        <v>45.5</v>
      </c>
      <c r="F38" s="54">
        <v>1</v>
      </c>
      <c r="G38" s="54">
        <v>46.5</v>
      </c>
      <c r="H38" s="54">
        <v>59.15</v>
      </c>
      <c r="I38" s="54">
        <v>105.65</v>
      </c>
      <c r="J38" s="80">
        <v>6.9813390426347368</v>
      </c>
      <c r="K38" s="85">
        <v>0.43066729999999998</v>
      </c>
      <c r="L38" s="56" t="s">
        <v>22</v>
      </c>
    </row>
    <row r="39" spans="1:12" ht="14" x14ac:dyDescent="0.2">
      <c r="A39" s="13"/>
      <c r="B39" s="52" t="s">
        <v>67</v>
      </c>
      <c r="C39" s="53" t="s">
        <v>66</v>
      </c>
      <c r="D39" s="53" t="s">
        <v>2</v>
      </c>
      <c r="E39" s="54">
        <v>3</v>
      </c>
      <c r="F39" s="54">
        <v>0</v>
      </c>
      <c r="G39" s="54">
        <v>3</v>
      </c>
      <c r="H39" s="54">
        <v>11.07</v>
      </c>
      <c r="I39" s="54">
        <v>14.07</v>
      </c>
      <c r="J39" s="80">
        <v>5.0137548640905401</v>
      </c>
      <c r="K39" s="85">
        <v>0.21321960000000001</v>
      </c>
      <c r="L39" s="55">
        <v>400</v>
      </c>
    </row>
    <row r="40" spans="1:12" ht="14" x14ac:dyDescent="0.2">
      <c r="A40" s="13"/>
      <c r="B40" s="52" t="s">
        <v>69</v>
      </c>
      <c r="C40" s="53" t="s">
        <v>68</v>
      </c>
      <c r="D40" s="53" t="s">
        <v>2</v>
      </c>
      <c r="E40" s="54">
        <v>18</v>
      </c>
      <c r="F40" s="54">
        <v>5</v>
      </c>
      <c r="G40" s="54">
        <v>23</v>
      </c>
      <c r="H40" s="54">
        <v>36.5</v>
      </c>
      <c r="I40" s="54">
        <v>59.5</v>
      </c>
      <c r="J40" s="80">
        <v>6.7122422273363114</v>
      </c>
      <c r="K40" s="85">
        <v>0.30252099999999998</v>
      </c>
      <c r="L40" s="55">
        <v>2508</v>
      </c>
    </row>
    <row r="41" spans="1:12" ht="14" x14ac:dyDescent="0.2">
      <c r="A41" s="13"/>
      <c r="B41" s="52" t="s">
        <v>71</v>
      </c>
      <c r="C41" s="53" t="s">
        <v>70</v>
      </c>
      <c r="D41" s="53" t="s">
        <v>35</v>
      </c>
      <c r="E41" s="54">
        <v>1</v>
      </c>
      <c r="F41" s="54">
        <v>0</v>
      </c>
      <c r="G41" s="54">
        <v>1</v>
      </c>
      <c r="H41" s="54">
        <v>7.06</v>
      </c>
      <c r="I41" s="54">
        <v>8.06</v>
      </c>
      <c r="J41" s="80">
        <v>21.624812191457394</v>
      </c>
      <c r="K41" s="85">
        <v>0.1240695</v>
      </c>
      <c r="L41" s="55">
        <v>558</v>
      </c>
    </row>
    <row r="42" spans="1:12" ht="14" x14ac:dyDescent="0.2">
      <c r="A42" s="13"/>
      <c r="B42" s="52" t="s">
        <v>73</v>
      </c>
      <c r="C42" s="53" t="s">
        <v>72</v>
      </c>
      <c r="D42" s="53" t="s">
        <v>35</v>
      </c>
      <c r="E42" s="54">
        <v>1</v>
      </c>
      <c r="F42" s="54">
        <v>0</v>
      </c>
      <c r="G42" s="54">
        <v>1</v>
      </c>
      <c r="H42" s="54">
        <v>1.75</v>
      </c>
      <c r="I42" s="54">
        <v>2.75</v>
      </c>
      <c r="J42" s="80">
        <v>9.3106717226435531</v>
      </c>
      <c r="K42" s="85">
        <v>0.36363640000000003</v>
      </c>
      <c r="L42" s="55">
        <v>43</v>
      </c>
    </row>
    <row r="43" spans="1:12" ht="14" x14ac:dyDescent="0.2">
      <c r="A43" s="13"/>
      <c r="B43" s="52" t="s">
        <v>75</v>
      </c>
      <c r="C43" s="53" t="s">
        <v>74</v>
      </c>
      <c r="D43" s="53" t="s">
        <v>2</v>
      </c>
      <c r="E43" s="54">
        <v>5.6</v>
      </c>
      <c r="F43" s="54">
        <v>0</v>
      </c>
      <c r="G43" s="54">
        <v>5.6</v>
      </c>
      <c r="H43" s="54">
        <v>9.5</v>
      </c>
      <c r="I43" s="54">
        <v>15.1</v>
      </c>
      <c r="J43" s="80">
        <v>6.1803179384751399</v>
      </c>
      <c r="K43" s="85">
        <v>0.37086089999999999</v>
      </c>
      <c r="L43" s="55">
        <v>443</v>
      </c>
    </row>
    <row r="44" spans="1:12" ht="14" x14ac:dyDescent="0.2">
      <c r="A44" s="13"/>
      <c r="B44" s="52" t="s">
        <v>77</v>
      </c>
      <c r="C44" s="53" t="s">
        <v>76</v>
      </c>
      <c r="D44" s="53" t="s">
        <v>2</v>
      </c>
      <c r="E44" s="54">
        <v>34</v>
      </c>
      <c r="F44" s="54">
        <v>6</v>
      </c>
      <c r="G44" s="54">
        <v>40</v>
      </c>
      <c r="H44" s="54">
        <v>58.75</v>
      </c>
      <c r="I44" s="54">
        <v>98.75</v>
      </c>
      <c r="J44" s="80">
        <v>5.7992309192089317</v>
      </c>
      <c r="K44" s="85">
        <v>0.34430379999999999</v>
      </c>
      <c r="L44" s="55">
        <v>8840</v>
      </c>
    </row>
    <row r="45" spans="1:12" ht="14" x14ac:dyDescent="0.2">
      <c r="A45" s="13"/>
      <c r="B45" s="52" t="s">
        <v>79</v>
      </c>
      <c r="C45" s="53" t="s">
        <v>78</v>
      </c>
      <c r="D45" s="53" t="s">
        <v>2</v>
      </c>
      <c r="E45" s="54">
        <v>1</v>
      </c>
      <c r="F45" s="54">
        <v>0</v>
      </c>
      <c r="G45" s="54">
        <v>1</v>
      </c>
      <c r="H45" s="54">
        <v>10</v>
      </c>
      <c r="I45" s="54">
        <v>11</v>
      </c>
      <c r="J45" s="80">
        <v>7.505868224248049</v>
      </c>
      <c r="K45" s="85">
        <v>9.0909100000000007E-2</v>
      </c>
      <c r="L45" s="55">
        <v>2000</v>
      </c>
    </row>
    <row r="46" spans="1:12" ht="14" x14ac:dyDescent="0.2">
      <c r="A46" s="13"/>
      <c r="B46" s="52" t="s">
        <v>81</v>
      </c>
      <c r="C46" s="53" t="s">
        <v>80</v>
      </c>
      <c r="D46" s="53" t="s">
        <v>2</v>
      </c>
      <c r="E46" s="54">
        <v>5</v>
      </c>
      <c r="F46" s="54">
        <v>1</v>
      </c>
      <c r="G46" s="54">
        <v>6</v>
      </c>
      <c r="H46" s="54">
        <v>26</v>
      </c>
      <c r="I46" s="54">
        <v>32</v>
      </c>
      <c r="J46" s="80">
        <v>5.9300550012601372</v>
      </c>
      <c r="K46" s="85">
        <v>0.15625</v>
      </c>
      <c r="L46" s="55">
        <v>329</v>
      </c>
    </row>
    <row r="47" spans="1:12" ht="14" x14ac:dyDescent="0.2">
      <c r="A47" s="13"/>
      <c r="B47" s="52" t="s">
        <v>83</v>
      </c>
      <c r="C47" s="53" t="s">
        <v>82</v>
      </c>
      <c r="D47" s="53" t="s">
        <v>35</v>
      </c>
      <c r="E47" s="54">
        <v>1</v>
      </c>
      <c r="F47" s="54">
        <v>0</v>
      </c>
      <c r="G47" s="54">
        <v>1</v>
      </c>
      <c r="H47" s="54">
        <v>4</v>
      </c>
      <c r="I47" s="54">
        <v>5</v>
      </c>
      <c r="J47" s="80">
        <v>23.859515174651651</v>
      </c>
      <c r="K47" s="85">
        <v>0.2</v>
      </c>
      <c r="L47" s="55">
        <v>100</v>
      </c>
    </row>
    <row r="48" spans="1:12" ht="14" x14ac:dyDescent="0.2">
      <c r="A48" s="13"/>
      <c r="B48" s="52" t="s">
        <v>85</v>
      </c>
      <c r="C48" s="53" t="s">
        <v>84</v>
      </c>
      <c r="D48" s="53" t="s">
        <v>2</v>
      </c>
      <c r="E48" s="54">
        <v>4</v>
      </c>
      <c r="F48" s="54">
        <v>1</v>
      </c>
      <c r="G48" s="54">
        <v>5</v>
      </c>
      <c r="H48" s="54">
        <v>8</v>
      </c>
      <c r="I48" s="54">
        <v>13</v>
      </c>
      <c r="J48" s="80">
        <v>5.1512077600963666</v>
      </c>
      <c r="K48" s="85">
        <v>0.30769229999999997</v>
      </c>
      <c r="L48" s="55">
        <v>1606</v>
      </c>
    </row>
    <row r="49" spans="1:12" ht="14" x14ac:dyDescent="0.2">
      <c r="A49" s="13"/>
      <c r="B49" s="52" t="s">
        <v>87</v>
      </c>
      <c r="C49" s="53" t="s">
        <v>86</v>
      </c>
      <c r="D49" s="53" t="s">
        <v>2</v>
      </c>
      <c r="E49" s="54">
        <v>9.3800000000000008</v>
      </c>
      <c r="F49" s="54">
        <v>0</v>
      </c>
      <c r="G49" s="54">
        <v>9.3800000000000008</v>
      </c>
      <c r="H49" s="54">
        <v>30.56</v>
      </c>
      <c r="I49" s="54">
        <v>39.94</v>
      </c>
      <c r="J49" s="80">
        <v>8.5032999787098138</v>
      </c>
      <c r="K49" s="85">
        <v>0.23485230000000001</v>
      </c>
      <c r="L49" s="55">
        <v>10798</v>
      </c>
    </row>
    <row r="50" spans="1:12" ht="14" x14ac:dyDescent="0.2">
      <c r="A50" s="13"/>
      <c r="B50" s="52" t="s">
        <v>89</v>
      </c>
      <c r="C50" s="53" t="s">
        <v>88</v>
      </c>
      <c r="D50" s="53" t="s">
        <v>35</v>
      </c>
      <c r="E50" s="54">
        <v>6.56</v>
      </c>
      <c r="F50" s="54">
        <v>0.94</v>
      </c>
      <c r="G50" s="54">
        <v>7.5</v>
      </c>
      <c r="H50" s="54">
        <v>17.399999999999999</v>
      </c>
      <c r="I50" s="54">
        <v>24.9</v>
      </c>
      <c r="J50" s="80">
        <v>15.032963848438744</v>
      </c>
      <c r="K50" s="85">
        <v>0.26345380000000002</v>
      </c>
      <c r="L50" s="55">
        <v>576</v>
      </c>
    </row>
    <row r="51" spans="1:12" ht="14" x14ac:dyDescent="0.2">
      <c r="A51" s="13"/>
      <c r="B51" s="52" t="s">
        <v>91</v>
      </c>
      <c r="C51" s="53" t="s">
        <v>90</v>
      </c>
      <c r="D51" s="53" t="s">
        <v>35</v>
      </c>
      <c r="E51" s="54">
        <v>17.75</v>
      </c>
      <c r="F51" s="54">
        <v>0</v>
      </c>
      <c r="G51" s="54">
        <v>17.75</v>
      </c>
      <c r="H51" s="54">
        <v>42.75</v>
      </c>
      <c r="I51" s="54">
        <v>60.5</v>
      </c>
      <c r="J51" s="80">
        <v>13.33104171624492</v>
      </c>
      <c r="K51" s="85">
        <v>0.29338839999999999</v>
      </c>
      <c r="L51" s="55">
        <v>2673</v>
      </c>
    </row>
    <row r="52" spans="1:12" ht="14" x14ac:dyDescent="0.2">
      <c r="A52" s="13"/>
      <c r="B52" s="52" t="s">
        <v>93</v>
      </c>
      <c r="C52" s="53" t="s">
        <v>92</v>
      </c>
      <c r="D52" s="53" t="s">
        <v>35</v>
      </c>
      <c r="E52" s="54">
        <v>3</v>
      </c>
      <c r="F52" s="54">
        <v>0</v>
      </c>
      <c r="G52" s="54">
        <v>3</v>
      </c>
      <c r="H52" s="54">
        <v>6.3</v>
      </c>
      <c r="I52" s="54">
        <v>9.3000000000000007</v>
      </c>
      <c r="J52" s="80">
        <v>9.7791798107255534</v>
      </c>
      <c r="K52" s="85">
        <v>0.3225806</v>
      </c>
      <c r="L52" s="55">
        <v>124</v>
      </c>
    </row>
    <row r="53" spans="1:12" ht="14" x14ac:dyDescent="0.2">
      <c r="A53" s="13"/>
      <c r="B53" s="52" t="s">
        <v>95</v>
      </c>
      <c r="C53" s="53" t="s">
        <v>94</v>
      </c>
      <c r="D53" s="53" t="s">
        <v>2</v>
      </c>
      <c r="E53" s="54">
        <v>6</v>
      </c>
      <c r="F53" s="54">
        <v>1</v>
      </c>
      <c r="G53" s="54">
        <v>7</v>
      </c>
      <c r="H53" s="54">
        <v>23.85</v>
      </c>
      <c r="I53" s="54">
        <v>30.85</v>
      </c>
      <c r="J53" s="80">
        <v>5.5695169594950791</v>
      </c>
      <c r="K53" s="85">
        <v>0.19448950000000001</v>
      </c>
      <c r="L53" s="55">
        <v>1002</v>
      </c>
    </row>
    <row r="54" spans="1:12" ht="14" x14ac:dyDescent="0.2">
      <c r="A54" s="13"/>
      <c r="B54" s="52" t="s">
        <v>97</v>
      </c>
      <c r="C54" s="53" t="s">
        <v>96</v>
      </c>
      <c r="D54" s="53" t="s">
        <v>35</v>
      </c>
      <c r="E54" s="54">
        <v>1</v>
      </c>
      <c r="F54" s="54">
        <v>0</v>
      </c>
      <c r="G54" s="54">
        <v>1</v>
      </c>
      <c r="H54" s="54">
        <v>6.75</v>
      </c>
      <c r="I54" s="54">
        <v>7.75</v>
      </c>
      <c r="J54" s="80">
        <v>17.669858641130872</v>
      </c>
      <c r="K54" s="85">
        <v>0.12903229999999999</v>
      </c>
      <c r="L54" s="55">
        <v>211</v>
      </c>
    </row>
    <row r="55" spans="1:12" ht="14" x14ac:dyDescent="0.2">
      <c r="A55" s="13"/>
      <c r="B55" s="52" t="s">
        <v>99</v>
      </c>
      <c r="C55" s="53" t="s">
        <v>98</v>
      </c>
      <c r="D55" s="53" t="s">
        <v>2</v>
      </c>
      <c r="E55" s="54">
        <v>3</v>
      </c>
      <c r="F55" s="54">
        <v>0</v>
      </c>
      <c r="G55" s="54">
        <v>3</v>
      </c>
      <c r="H55" s="54">
        <v>5</v>
      </c>
      <c r="I55" s="54">
        <v>8</v>
      </c>
      <c r="J55" s="80">
        <v>3.2711273940563617</v>
      </c>
      <c r="K55" s="85">
        <v>0.375</v>
      </c>
      <c r="L55" s="56" t="s">
        <v>22</v>
      </c>
    </row>
    <row r="56" spans="1:12" ht="14" x14ac:dyDescent="0.2">
      <c r="A56" s="13"/>
      <c r="B56" s="52" t="s">
        <v>101</v>
      </c>
      <c r="C56" s="53" t="s">
        <v>100</v>
      </c>
      <c r="D56" s="53" t="s">
        <v>2</v>
      </c>
      <c r="E56" s="54">
        <v>2</v>
      </c>
      <c r="F56" s="54">
        <v>2</v>
      </c>
      <c r="G56" s="54">
        <v>4</v>
      </c>
      <c r="H56" s="54">
        <v>19.5</v>
      </c>
      <c r="I56" s="54">
        <v>23.5</v>
      </c>
      <c r="J56" s="80">
        <v>6.759944309565177</v>
      </c>
      <c r="K56" s="85">
        <v>8.5106399999999999E-2</v>
      </c>
      <c r="L56" s="55">
        <v>558</v>
      </c>
    </row>
    <row r="57" spans="1:12" ht="14" x14ac:dyDescent="0.2">
      <c r="A57" s="13"/>
      <c r="B57" s="52" t="s">
        <v>103</v>
      </c>
      <c r="C57" s="53" t="s">
        <v>102</v>
      </c>
      <c r="D57" s="53" t="s">
        <v>2</v>
      </c>
      <c r="E57" s="54">
        <v>1</v>
      </c>
      <c r="F57" s="54">
        <v>0</v>
      </c>
      <c r="G57" s="54">
        <v>1</v>
      </c>
      <c r="H57" s="54">
        <v>9.92</v>
      </c>
      <c r="I57" s="54">
        <v>10.92</v>
      </c>
      <c r="J57" s="80">
        <v>12.197846387560878</v>
      </c>
      <c r="K57" s="85">
        <v>9.1575100000000006E-2</v>
      </c>
      <c r="L57" s="55">
        <v>2629</v>
      </c>
    </row>
    <row r="58" spans="1:12" ht="14" x14ac:dyDescent="0.2">
      <c r="A58" s="13"/>
      <c r="B58" s="52" t="s">
        <v>105</v>
      </c>
      <c r="C58" s="53" t="s">
        <v>104</v>
      </c>
      <c r="D58" s="53" t="s">
        <v>2</v>
      </c>
      <c r="E58" s="54">
        <v>3</v>
      </c>
      <c r="F58" s="54">
        <v>1</v>
      </c>
      <c r="G58" s="54">
        <v>4</v>
      </c>
      <c r="H58" s="54">
        <v>10.75</v>
      </c>
      <c r="I58" s="54">
        <v>14.75</v>
      </c>
      <c r="J58" s="80">
        <v>7.9425765179744543</v>
      </c>
      <c r="K58" s="85">
        <v>0.20338980000000001</v>
      </c>
      <c r="L58" s="55">
        <v>314</v>
      </c>
    </row>
    <row r="59" spans="1:12" ht="14" x14ac:dyDescent="0.2">
      <c r="A59" s="13"/>
      <c r="B59" s="52" t="s">
        <v>107</v>
      </c>
      <c r="C59" s="53" t="s">
        <v>106</v>
      </c>
      <c r="D59" s="53" t="s">
        <v>35</v>
      </c>
      <c r="E59" s="54">
        <v>8</v>
      </c>
      <c r="F59" s="54">
        <v>0</v>
      </c>
      <c r="G59" s="54">
        <v>8</v>
      </c>
      <c r="H59" s="54">
        <v>26.28</v>
      </c>
      <c r="I59" s="54">
        <v>34.28</v>
      </c>
      <c r="J59" s="80">
        <v>20.120204723670003</v>
      </c>
      <c r="K59" s="85">
        <v>0.2333722</v>
      </c>
      <c r="L59" s="55">
        <v>698</v>
      </c>
    </row>
    <row r="60" spans="1:12" ht="14" x14ac:dyDescent="0.2">
      <c r="A60" s="13"/>
      <c r="B60" s="52" t="s">
        <v>109</v>
      </c>
      <c r="C60" s="53" t="s">
        <v>108</v>
      </c>
      <c r="D60" s="53" t="s">
        <v>5</v>
      </c>
      <c r="E60" s="54">
        <v>1.88</v>
      </c>
      <c r="F60" s="54">
        <v>0</v>
      </c>
      <c r="G60" s="54">
        <v>1.88</v>
      </c>
      <c r="H60" s="54">
        <v>15.24</v>
      </c>
      <c r="I60" s="54">
        <v>17.12</v>
      </c>
      <c r="J60" s="80">
        <v>8.6080328231531951</v>
      </c>
      <c r="K60" s="85">
        <v>0.1098131</v>
      </c>
      <c r="L60" s="55">
        <v>1599</v>
      </c>
    </row>
    <row r="61" spans="1:12" ht="14" x14ac:dyDescent="0.2">
      <c r="A61" s="13"/>
      <c r="B61" s="52" t="s">
        <v>111</v>
      </c>
      <c r="C61" s="53" t="s">
        <v>110</v>
      </c>
      <c r="D61" s="53" t="s">
        <v>5</v>
      </c>
      <c r="E61" s="54">
        <v>6.73</v>
      </c>
      <c r="F61" s="54">
        <v>0</v>
      </c>
      <c r="G61" s="54">
        <v>6.73</v>
      </c>
      <c r="H61" s="54">
        <v>24.7</v>
      </c>
      <c r="I61" s="54">
        <v>31.43</v>
      </c>
      <c r="J61" s="80">
        <v>8.9261371381833055</v>
      </c>
      <c r="K61" s="85">
        <v>0.2141266</v>
      </c>
      <c r="L61" s="55">
        <v>962</v>
      </c>
    </row>
    <row r="62" spans="1:12" ht="14" x14ac:dyDescent="0.2">
      <c r="A62" s="13"/>
      <c r="B62" s="52" t="s">
        <v>113</v>
      </c>
      <c r="C62" s="53" t="s">
        <v>112</v>
      </c>
      <c r="D62" s="53" t="s">
        <v>2</v>
      </c>
      <c r="E62" s="54">
        <v>19</v>
      </c>
      <c r="F62" s="54">
        <v>0</v>
      </c>
      <c r="G62" s="54">
        <v>19</v>
      </c>
      <c r="H62" s="54">
        <v>29.7</v>
      </c>
      <c r="I62" s="54">
        <v>48.7</v>
      </c>
      <c r="J62" s="80">
        <v>5.2239318292986416</v>
      </c>
      <c r="K62" s="85">
        <v>0.39014369999999998</v>
      </c>
      <c r="L62" s="55">
        <v>7156.67</v>
      </c>
    </row>
    <row r="63" spans="1:12" ht="14" x14ac:dyDescent="0.2">
      <c r="A63" s="13"/>
      <c r="B63" s="52" t="s">
        <v>115</v>
      </c>
      <c r="C63" s="53" t="s">
        <v>114</v>
      </c>
      <c r="D63" s="53" t="s">
        <v>5</v>
      </c>
      <c r="E63" s="54">
        <v>2</v>
      </c>
      <c r="F63" s="54">
        <v>0</v>
      </c>
      <c r="G63" s="54">
        <v>2</v>
      </c>
      <c r="H63" s="54">
        <v>46.19</v>
      </c>
      <c r="I63" s="54">
        <v>48.19</v>
      </c>
      <c r="J63" s="80">
        <v>7.0963656712022143</v>
      </c>
      <c r="K63" s="85">
        <v>4.1502400000000002E-2</v>
      </c>
      <c r="L63" s="55">
        <v>4751</v>
      </c>
    </row>
    <row r="64" spans="1:12" ht="14" x14ac:dyDescent="0.2">
      <c r="A64" s="13"/>
      <c r="B64" s="52" t="s">
        <v>117</v>
      </c>
      <c r="C64" s="53" t="s">
        <v>116</v>
      </c>
      <c r="D64" s="53" t="s">
        <v>2</v>
      </c>
      <c r="E64" s="54">
        <v>4</v>
      </c>
      <c r="F64" s="54">
        <v>1</v>
      </c>
      <c r="G64" s="54">
        <v>5</v>
      </c>
      <c r="H64" s="54">
        <v>27</v>
      </c>
      <c r="I64" s="54">
        <v>32</v>
      </c>
      <c r="J64" s="80">
        <v>3.8600351263196497</v>
      </c>
      <c r="K64" s="85">
        <v>0.125</v>
      </c>
      <c r="L64" s="55">
        <v>3219</v>
      </c>
    </row>
    <row r="65" spans="1:12" ht="14" x14ac:dyDescent="0.2">
      <c r="A65" s="13"/>
      <c r="B65" s="52" t="s">
        <v>118</v>
      </c>
      <c r="C65" s="53" t="s">
        <v>119</v>
      </c>
      <c r="D65" s="53" t="s">
        <v>2</v>
      </c>
      <c r="E65" s="54">
        <v>13</v>
      </c>
      <c r="F65" s="54">
        <v>0</v>
      </c>
      <c r="G65" s="54">
        <v>13</v>
      </c>
      <c r="H65" s="54">
        <v>18.63</v>
      </c>
      <c r="I65" s="54">
        <v>31.63</v>
      </c>
      <c r="J65" s="80">
        <v>9.1673719234380986</v>
      </c>
      <c r="K65" s="85">
        <v>0.41100219999999998</v>
      </c>
      <c r="L65" s="55">
        <v>420</v>
      </c>
    </row>
    <row r="66" spans="1:12" ht="14" x14ac:dyDescent="0.2">
      <c r="A66" s="13"/>
      <c r="B66" s="52" t="s">
        <v>121</v>
      </c>
      <c r="C66" s="53" t="s">
        <v>120</v>
      </c>
      <c r="D66" s="53" t="s">
        <v>2</v>
      </c>
      <c r="E66" s="54">
        <v>2</v>
      </c>
      <c r="F66" s="54">
        <v>0</v>
      </c>
      <c r="G66" s="54">
        <v>2</v>
      </c>
      <c r="H66" s="54">
        <v>11.5</v>
      </c>
      <c r="I66" s="54">
        <v>13.5</v>
      </c>
      <c r="J66" s="80">
        <v>5.344164172723386</v>
      </c>
      <c r="K66" s="85">
        <v>0.1481481</v>
      </c>
      <c r="L66" s="55">
        <v>1224</v>
      </c>
    </row>
    <row r="67" spans="1:12" ht="14" x14ac:dyDescent="0.2">
      <c r="A67" s="13"/>
      <c r="B67" s="52" t="s">
        <v>122</v>
      </c>
      <c r="C67" s="53" t="s">
        <v>123</v>
      </c>
      <c r="D67" s="53" t="s">
        <v>2</v>
      </c>
      <c r="E67" s="54">
        <v>3</v>
      </c>
      <c r="F67" s="54">
        <v>0</v>
      </c>
      <c r="G67" s="54">
        <v>3</v>
      </c>
      <c r="H67" s="54">
        <v>12</v>
      </c>
      <c r="I67" s="54">
        <v>15</v>
      </c>
      <c r="J67" s="80">
        <v>8.2613676418752213</v>
      </c>
      <c r="K67" s="85">
        <v>0.2</v>
      </c>
      <c r="L67" s="55">
        <v>0</v>
      </c>
    </row>
    <row r="68" spans="1:12" ht="14" x14ac:dyDescent="0.2">
      <c r="A68" s="13"/>
      <c r="B68" s="52" t="s">
        <v>125</v>
      </c>
      <c r="C68" s="53" t="s">
        <v>124</v>
      </c>
      <c r="D68" s="53" t="s">
        <v>2</v>
      </c>
      <c r="E68" s="54">
        <v>4</v>
      </c>
      <c r="F68" s="54">
        <v>0</v>
      </c>
      <c r="G68" s="54">
        <v>4</v>
      </c>
      <c r="H68" s="54">
        <v>3</v>
      </c>
      <c r="I68" s="54">
        <v>7</v>
      </c>
      <c r="J68" s="80">
        <v>4.3408160734218031</v>
      </c>
      <c r="K68" s="85">
        <v>0.57142859999999995</v>
      </c>
      <c r="L68" s="55">
        <v>478</v>
      </c>
    </row>
    <row r="69" spans="1:12" ht="14" x14ac:dyDescent="0.2">
      <c r="A69" s="13"/>
      <c r="B69" s="52" t="s">
        <v>127</v>
      </c>
      <c r="C69" s="53" t="s">
        <v>126</v>
      </c>
      <c r="D69" s="53" t="s">
        <v>5</v>
      </c>
      <c r="E69" s="54">
        <v>4</v>
      </c>
      <c r="F69" s="54">
        <v>0</v>
      </c>
      <c r="G69" s="54">
        <v>4</v>
      </c>
      <c r="H69" s="54">
        <v>4</v>
      </c>
      <c r="I69" s="54">
        <v>8</v>
      </c>
      <c r="J69" s="80">
        <v>4.5696529348595973</v>
      </c>
      <c r="K69" s="85">
        <v>0.5</v>
      </c>
      <c r="L69" s="55">
        <v>225</v>
      </c>
    </row>
    <row r="70" spans="1:12" ht="14" x14ac:dyDescent="0.2">
      <c r="A70" s="13"/>
      <c r="B70" s="52" t="s">
        <v>129</v>
      </c>
      <c r="C70" s="53" t="s">
        <v>128</v>
      </c>
      <c r="D70" s="53" t="s">
        <v>2</v>
      </c>
      <c r="E70" s="54">
        <v>2.81</v>
      </c>
      <c r="F70" s="54">
        <v>0</v>
      </c>
      <c r="G70" s="54">
        <v>2.81</v>
      </c>
      <c r="H70" s="54">
        <v>7.85</v>
      </c>
      <c r="I70" s="54">
        <v>10.66</v>
      </c>
      <c r="J70" s="80">
        <v>12.233749540947484</v>
      </c>
      <c r="K70" s="85">
        <v>0.26360230000000001</v>
      </c>
      <c r="L70" s="55">
        <v>691</v>
      </c>
    </row>
    <row r="71" spans="1:12" ht="14" x14ac:dyDescent="0.2">
      <c r="A71" s="13"/>
      <c r="B71" s="52" t="s">
        <v>131</v>
      </c>
      <c r="C71" s="53" t="s">
        <v>130</v>
      </c>
      <c r="D71" s="53" t="s">
        <v>2</v>
      </c>
      <c r="E71" s="54">
        <v>4</v>
      </c>
      <c r="F71" s="54">
        <v>0</v>
      </c>
      <c r="G71" s="54">
        <v>4</v>
      </c>
      <c r="H71" s="54">
        <v>18</v>
      </c>
      <c r="I71" s="54">
        <v>22</v>
      </c>
      <c r="J71" s="80">
        <v>3.0179816835948001</v>
      </c>
      <c r="K71" s="85">
        <v>0.18181820000000001</v>
      </c>
      <c r="L71" s="55">
        <v>547</v>
      </c>
    </row>
    <row r="72" spans="1:12" ht="14" x14ac:dyDescent="0.2">
      <c r="A72" s="13"/>
      <c r="B72" s="52" t="s">
        <v>133</v>
      </c>
      <c r="C72" s="53" t="s">
        <v>132</v>
      </c>
      <c r="D72" s="53" t="s">
        <v>2</v>
      </c>
      <c r="E72" s="54">
        <v>12.75</v>
      </c>
      <c r="F72" s="54">
        <v>0</v>
      </c>
      <c r="G72" s="54">
        <v>12.75</v>
      </c>
      <c r="H72" s="54">
        <v>32.630000000000003</v>
      </c>
      <c r="I72" s="54">
        <v>45.38</v>
      </c>
      <c r="J72" s="80">
        <v>7.8469753351132265</v>
      </c>
      <c r="K72" s="85">
        <v>0.28096080000000001</v>
      </c>
      <c r="L72" s="55">
        <v>490</v>
      </c>
    </row>
    <row r="73" spans="1:12" ht="14" x14ac:dyDescent="0.2">
      <c r="A73" s="13"/>
      <c r="B73" s="52" t="s">
        <v>135</v>
      </c>
      <c r="C73" s="53" t="s">
        <v>134</v>
      </c>
      <c r="D73" s="53" t="s">
        <v>35</v>
      </c>
      <c r="E73" s="54">
        <v>1</v>
      </c>
      <c r="F73" s="54">
        <v>0</v>
      </c>
      <c r="G73" s="54">
        <v>1</v>
      </c>
      <c r="H73" s="54">
        <v>2</v>
      </c>
      <c r="I73" s="54">
        <v>3</v>
      </c>
      <c r="J73" s="80">
        <v>5.0888858732528153</v>
      </c>
      <c r="K73" s="85">
        <v>0.3333333</v>
      </c>
      <c r="L73" s="55">
        <v>172</v>
      </c>
    </row>
    <row r="74" spans="1:12" ht="14" x14ac:dyDescent="0.2">
      <c r="A74" s="13"/>
      <c r="B74" s="52" t="s">
        <v>137</v>
      </c>
      <c r="C74" s="53" t="s">
        <v>136</v>
      </c>
      <c r="D74" s="53" t="s">
        <v>2</v>
      </c>
      <c r="E74" s="54">
        <v>4</v>
      </c>
      <c r="F74" s="54">
        <v>0</v>
      </c>
      <c r="G74" s="54">
        <v>4</v>
      </c>
      <c r="H74" s="54">
        <v>17.68</v>
      </c>
      <c r="I74" s="54">
        <v>21.68</v>
      </c>
      <c r="J74" s="80">
        <v>4.1274797243269994</v>
      </c>
      <c r="K74" s="85">
        <v>0.18450179999999999</v>
      </c>
      <c r="L74" s="55">
        <v>0</v>
      </c>
    </row>
    <row r="75" spans="1:12" ht="14" x14ac:dyDescent="0.2">
      <c r="A75" s="13"/>
      <c r="B75" s="52" t="s">
        <v>139</v>
      </c>
      <c r="C75" s="53" t="s">
        <v>138</v>
      </c>
      <c r="D75" s="53" t="s">
        <v>2</v>
      </c>
      <c r="E75" s="54">
        <v>8</v>
      </c>
      <c r="F75" s="54">
        <v>0</v>
      </c>
      <c r="G75" s="54">
        <v>8</v>
      </c>
      <c r="H75" s="54">
        <v>20.3</v>
      </c>
      <c r="I75" s="54">
        <v>28.3</v>
      </c>
      <c r="J75" s="80">
        <v>7.7012670353115338</v>
      </c>
      <c r="K75" s="85">
        <v>0.28268549999999998</v>
      </c>
      <c r="L75" s="55">
        <v>0</v>
      </c>
    </row>
    <row r="76" spans="1:12" ht="14" x14ac:dyDescent="0.2">
      <c r="A76" s="13"/>
      <c r="B76" s="52" t="s">
        <v>141</v>
      </c>
      <c r="C76" s="53" t="s">
        <v>140</v>
      </c>
      <c r="D76" s="53" t="s">
        <v>2</v>
      </c>
      <c r="E76" s="54">
        <v>11.3</v>
      </c>
      <c r="F76" s="54">
        <v>2</v>
      </c>
      <c r="G76" s="54">
        <v>13.3</v>
      </c>
      <c r="H76" s="54">
        <v>33.380000000000003</v>
      </c>
      <c r="I76" s="54">
        <v>46.68</v>
      </c>
      <c r="J76" s="80">
        <v>8.1749595455086759</v>
      </c>
      <c r="K76" s="85">
        <v>0.2420737</v>
      </c>
      <c r="L76" s="55">
        <v>90</v>
      </c>
    </row>
    <row r="77" spans="1:12" ht="14" x14ac:dyDescent="0.2">
      <c r="A77" s="13"/>
      <c r="B77" s="52" t="s">
        <v>143</v>
      </c>
      <c r="C77" s="53" t="s">
        <v>142</v>
      </c>
      <c r="D77" s="53" t="s">
        <v>2</v>
      </c>
      <c r="E77" s="54">
        <v>1</v>
      </c>
      <c r="F77" s="54">
        <v>2</v>
      </c>
      <c r="G77" s="54">
        <v>3</v>
      </c>
      <c r="H77" s="54">
        <v>6.58</v>
      </c>
      <c r="I77" s="54">
        <v>9.58</v>
      </c>
      <c r="J77" s="80">
        <v>3.4788292541215773</v>
      </c>
      <c r="K77" s="85">
        <v>0.10438409999999999</v>
      </c>
      <c r="L77" s="55">
        <v>1264</v>
      </c>
    </row>
    <row r="78" spans="1:12" ht="14" x14ac:dyDescent="0.2">
      <c r="A78" s="13"/>
      <c r="B78" s="52" t="s">
        <v>144</v>
      </c>
      <c r="C78" s="53" t="s">
        <v>145</v>
      </c>
      <c r="D78" s="53" t="s">
        <v>2</v>
      </c>
      <c r="E78" s="54">
        <v>1</v>
      </c>
      <c r="F78" s="54">
        <v>0</v>
      </c>
      <c r="G78" s="54">
        <v>1</v>
      </c>
      <c r="H78" s="54">
        <v>11.23</v>
      </c>
      <c r="I78" s="54">
        <v>12.23</v>
      </c>
      <c r="J78" s="80">
        <v>4.7780156584519702</v>
      </c>
      <c r="K78" s="85">
        <v>8.1766099999999994E-2</v>
      </c>
      <c r="L78" s="55">
        <v>0</v>
      </c>
    </row>
    <row r="79" spans="1:12" ht="14" x14ac:dyDescent="0.2">
      <c r="A79" s="13"/>
      <c r="B79" s="52" t="s">
        <v>147</v>
      </c>
      <c r="C79" s="53" t="s">
        <v>146</v>
      </c>
      <c r="D79" s="53" t="s">
        <v>5</v>
      </c>
      <c r="E79" s="54">
        <v>5</v>
      </c>
      <c r="F79" s="54">
        <v>1</v>
      </c>
      <c r="G79" s="54">
        <v>6</v>
      </c>
      <c r="H79" s="54">
        <v>36.9</v>
      </c>
      <c r="I79" s="54">
        <v>42.9</v>
      </c>
      <c r="J79" s="80">
        <v>4.5091065032036726</v>
      </c>
      <c r="K79" s="85">
        <v>0.1165501</v>
      </c>
      <c r="L79" s="55">
        <v>505</v>
      </c>
    </row>
    <row r="80" spans="1:12" ht="14" x14ac:dyDescent="0.2">
      <c r="A80" s="13"/>
      <c r="B80" s="52" t="s">
        <v>149</v>
      </c>
      <c r="C80" s="53" t="s">
        <v>148</v>
      </c>
      <c r="D80" s="53" t="s">
        <v>2</v>
      </c>
      <c r="E80" s="54">
        <v>2</v>
      </c>
      <c r="F80" s="54">
        <v>0</v>
      </c>
      <c r="G80" s="54">
        <v>2</v>
      </c>
      <c r="H80" s="54">
        <v>5</v>
      </c>
      <c r="I80" s="54">
        <v>7</v>
      </c>
      <c r="J80" s="80">
        <v>4.8927782592892894</v>
      </c>
      <c r="K80" s="85">
        <v>0.28571429999999998</v>
      </c>
      <c r="L80" s="55">
        <v>409</v>
      </c>
    </row>
    <row r="81" spans="1:12" ht="14" x14ac:dyDescent="0.2">
      <c r="A81" s="13"/>
      <c r="B81" s="52" t="s">
        <v>151</v>
      </c>
      <c r="C81" s="53" t="s">
        <v>150</v>
      </c>
      <c r="D81" s="53" t="s">
        <v>2</v>
      </c>
      <c r="E81" s="54">
        <v>2</v>
      </c>
      <c r="F81" s="54">
        <v>3</v>
      </c>
      <c r="G81" s="54">
        <v>5</v>
      </c>
      <c r="H81" s="54">
        <v>29.61</v>
      </c>
      <c r="I81" s="54">
        <v>34.61</v>
      </c>
      <c r="J81" s="80">
        <v>4.8976322686183611</v>
      </c>
      <c r="K81" s="85">
        <v>5.7786799999999999E-2</v>
      </c>
      <c r="L81" s="55">
        <v>928</v>
      </c>
    </row>
    <row r="82" spans="1:12" ht="14" x14ac:dyDescent="0.2">
      <c r="A82" s="13"/>
      <c r="B82" s="52" t="s">
        <v>153</v>
      </c>
      <c r="C82" s="53" t="s">
        <v>152</v>
      </c>
      <c r="D82" s="53" t="s">
        <v>35</v>
      </c>
      <c r="E82" s="54">
        <v>6</v>
      </c>
      <c r="F82" s="54">
        <v>0</v>
      </c>
      <c r="G82" s="54">
        <v>6</v>
      </c>
      <c r="H82" s="54">
        <v>4.7</v>
      </c>
      <c r="I82" s="54">
        <v>10.7</v>
      </c>
      <c r="J82" s="80">
        <v>18.524930747922436</v>
      </c>
      <c r="K82" s="85">
        <v>0.56074769999999996</v>
      </c>
      <c r="L82" s="55">
        <v>404</v>
      </c>
    </row>
    <row r="83" spans="1:12" ht="14" x14ac:dyDescent="0.2">
      <c r="A83" s="13"/>
      <c r="B83" s="52" t="s">
        <v>155</v>
      </c>
      <c r="C83" s="53" t="s">
        <v>154</v>
      </c>
      <c r="D83" s="53" t="s">
        <v>2</v>
      </c>
      <c r="E83" s="54">
        <v>3.75</v>
      </c>
      <c r="F83" s="54">
        <v>0</v>
      </c>
      <c r="G83" s="54">
        <v>3.75</v>
      </c>
      <c r="H83" s="54">
        <v>10.36</v>
      </c>
      <c r="I83" s="54">
        <v>14.11</v>
      </c>
      <c r="J83" s="80">
        <v>5.5003742281544312</v>
      </c>
      <c r="K83" s="85">
        <v>0.26576899999999998</v>
      </c>
      <c r="L83" s="55">
        <v>362</v>
      </c>
    </row>
    <row r="84" spans="1:12" ht="14" x14ac:dyDescent="0.2">
      <c r="A84" s="13"/>
      <c r="B84" s="52" t="s">
        <v>157</v>
      </c>
      <c r="C84" s="53" t="s">
        <v>156</v>
      </c>
      <c r="D84" s="53" t="s">
        <v>2</v>
      </c>
      <c r="E84" s="54">
        <v>5.69</v>
      </c>
      <c r="F84" s="54">
        <v>0.94</v>
      </c>
      <c r="G84" s="54">
        <v>6.63</v>
      </c>
      <c r="H84" s="54">
        <v>11.53</v>
      </c>
      <c r="I84" s="54">
        <v>18.16</v>
      </c>
      <c r="J84" s="80">
        <v>12.866292580626878</v>
      </c>
      <c r="K84" s="85">
        <v>0.31332599999999999</v>
      </c>
      <c r="L84" s="55">
        <v>4980</v>
      </c>
    </row>
    <row r="85" spans="1:12" ht="14" x14ac:dyDescent="0.2">
      <c r="A85" s="13"/>
      <c r="B85" s="52" t="s">
        <v>159</v>
      </c>
      <c r="C85" s="53" t="s">
        <v>158</v>
      </c>
      <c r="D85" s="53" t="s">
        <v>2</v>
      </c>
      <c r="E85" s="54">
        <v>7</v>
      </c>
      <c r="F85" s="54">
        <v>5</v>
      </c>
      <c r="G85" s="54">
        <v>12</v>
      </c>
      <c r="H85" s="54">
        <v>41.91</v>
      </c>
      <c r="I85" s="54">
        <v>53.91</v>
      </c>
      <c r="J85" s="80">
        <v>5.7203794486534658</v>
      </c>
      <c r="K85" s="85">
        <v>0.12984599999999999</v>
      </c>
      <c r="L85" s="55">
        <v>3140</v>
      </c>
    </row>
    <row r="86" spans="1:12" ht="14" x14ac:dyDescent="0.2">
      <c r="A86" s="13"/>
      <c r="B86" s="52" t="s">
        <v>161</v>
      </c>
      <c r="C86" s="53" t="s">
        <v>160</v>
      </c>
      <c r="D86" s="53" t="s">
        <v>2</v>
      </c>
      <c r="E86" s="54">
        <v>148.5</v>
      </c>
      <c r="F86" s="54">
        <v>0</v>
      </c>
      <c r="G86" s="54">
        <v>148.5</v>
      </c>
      <c r="H86" s="54">
        <v>136</v>
      </c>
      <c r="I86" s="54">
        <v>284.5</v>
      </c>
      <c r="J86" s="80">
        <v>6.5535056302560504</v>
      </c>
      <c r="K86" s="85">
        <v>0.5219684</v>
      </c>
      <c r="L86" s="55">
        <v>10399</v>
      </c>
    </row>
    <row r="87" spans="1:12" ht="14" x14ac:dyDescent="0.2">
      <c r="A87" s="13"/>
      <c r="B87" s="52" t="s">
        <v>163</v>
      </c>
      <c r="C87" s="53" t="s">
        <v>162</v>
      </c>
      <c r="D87" s="53" t="s">
        <v>2</v>
      </c>
      <c r="E87" s="54">
        <v>1</v>
      </c>
      <c r="F87" s="54">
        <v>0</v>
      </c>
      <c r="G87" s="54">
        <v>1</v>
      </c>
      <c r="H87" s="54">
        <v>7.5</v>
      </c>
      <c r="I87" s="54">
        <v>8.5</v>
      </c>
      <c r="J87" s="80">
        <v>10.693976146142621</v>
      </c>
      <c r="K87" s="85">
        <v>0.1176471</v>
      </c>
      <c r="L87" s="55">
        <v>287</v>
      </c>
    </row>
    <row r="88" spans="1:12" ht="14" x14ac:dyDescent="0.2">
      <c r="A88" s="13"/>
      <c r="B88" s="52" t="s">
        <v>165</v>
      </c>
      <c r="C88" s="53" t="s">
        <v>164</v>
      </c>
      <c r="D88" s="53" t="s">
        <v>2</v>
      </c>
      <c r="E88" s="54">
        <v>10</v>
      </c>
      <c r="F88" s="54">
        <v>4.1500000000000004</v>
      </c>
      <c r="G88" s="54">
        <v>14.15</v>
      </c>
      <c r="H88" s="54">
        <v>21.3</v>
      </c>
      <c r="I88" s="54">
        <v>35.450000000000003</v>
      </c>
      <c r="J88" s="80">
        <v>7.0455286233295444</v>
      </c>
      <c r="K88" s="85">
        <v>0.28208739999999999</v>
      </c>
      <c r="L88" s="55">
        <v>559</v>
      </c>
    </row>
    <row r="89" spans="1:12" ht="15" thickBot="1" x14ac:dyDescent="0.25">
      <c r="A89" s="13"/>
      <c r="B89" s="57" t="s">
        <v>167</v>
      </c>
      <c r="C89" s="58" t="s">
        <v>166</v>
      </c>
      <c r="D89" s="58" t="s">
        <v>2</v>
      </c>
      <c r="E89" s="59">
        <v>6</v>
      </c>
      <c r="F89" s="59">
        <v>1</v>
      </c>
      <c r="G89" s="59">
        <v>7</v>
      </c>
      <c r="H89" s="59">
        <v>24.12</v>
      </c>
      <c r="I89" s="59">
        <v>31.12</v>
      </c>
      <c r="J89" s="81">
        <v>9.39829187857117</v>
      </c>
      <c r="K89" s="86">
        <v>0.1928021</v>
      </c>
      <c r="L89" s="60">
        <v>369</v>
      </c>
    </row>
    <row r="91" spans="1:12" ht="14" thickBot="1" x14ac:dyDescent="0.2"/>
    <row r="92" spans="1:12" s="1" customFormat="1" ht="15" x14ac:dyDescent="0.2">
      <c r="A92" s="61"/>
      <c r="B92" s="62" t="s">
        <v>22</v>
      </c>
      <c r="C92" s="63" t="s">
        <v>22</v>
      </c>
      <c r="D92" s="76" t="s">
        <v>209</v>
      </c>
      <c r="E92" s="64">
        <v>771.01</v>
      </c>
      <c r="F92" s="64">
        <v>59.169999999999995</v>
      </c>
      <c r="G92" s="64">
        <v>830.17999999999984</v>
      </c>
      <c r="H92" s="64">
        <v>2290.3200000000002</v>
      </c>
      <c r="I92" s="64">
        <v>3120.4999999999995</v>
      </c>
      <c r="J92" s="64">
        <v>7.4544766897641956</v>
      </c>
      <c r="K92" s="65">
        <v>0.24707899375100148</v>
      </c>
      <c r="L92" s="20">
        <v>165730.66999999998</v>
      </c>
    </row>
    <row r="93" spans="1:12" s="1" customFormat="1" ht="15" x14ac:dyDescent="0.2">
      <c r="A93" s="61"/>
      <c r="B93" s="66" t="s">
        <v>22</v>
      </c>
      <c r="C93" s="67" t="s">
        <v>22</v>
      </c>
      <c r="D93" s="77" t="s">
        <v>193</v>
      </c>
      <c r="E93" s="68">
        <v>9.4025609756097559</v>
      </c>
      <c r="F93" s="68">
        <v>0.72158536585365851</v>
      </c>
      <c r="G93" s="68">
        <v>10.124146341463412</v>
      </c>
      <c r="H93" s="68">
        <v>27.930731707317076</v>
      </c>
      <c r="I93" s="68">
        <v>38.054878048780481</v>
      </c>
      <c r="J93" s="69">
        <v>8.4907465620916298</v>
      </c>
      <c r="K93" s="82">
        <v>0.21782910609756101</v>
      </c>
      <c r="L93" s="70">
        <v>2097.8565822784808</v>
      </c>
    </row>
    <row r="94" spans="1:12" s="1" customFormat="1" ht="15" x14ac:dyDescent="0.2">
      <c r="A94" s="61"/>
      <c r="B94" s="66" t="s">
        <v>22</v>
      </c>
      <c r="C94" s="67" t="s">
        <v>22</v>
      </c>
      <c r="D94" s="77" t="s">
        <v>169</v>
      </c>
      <c r="E94" s="68">
        <v>2</v>
      </c>
      <c r="F94" s="68">
        <v>0</v>
      </c>
      <c r="G94" s="68">
        <v>2</v>
      </c>
      <c r="H94" s="68">
        <v>9.6050000000000004</v>
      </c>
      <c r="I94" s="68">
        <v>11.7575</v>
      </c>
      <c r="J94" s="566">
        <v>5.5943881940272577</v>
      </c>
      <c r="K94" s="82">
        <v>0.11682435000000001</v>
      </c>
      <c r="L94" s="70">
        <v>259</v>
      </c>
    </row>
    <row r="95" spans="1:12" s="1" customFormat="1" ht="15" x14ac:dyDescent="0.2">
      <c r="A95" s="61"/>
      <c r="B95" s="66" t="s">
        <v>22</v>
      </c>
      <c r="C95" s="67" t="s">
        <v>22</v>
      </c>
      <c r="D95" s="77" t="s">
        <v>170</v>
      </c>
      <c r="E95" s="68">
        <v>4</v>
      </c>
      <c r="F95" s="68">
        <v>0</v>
      </c>
      <c r="G95" s="68">
        <v>4.3450000000000006</v>
      </c>
      <c r="H95" s="68">
        <v>17.975000000000001</v>
      </c>
      <c r="I95" s="68">
        <v>22.75</v>
      </c>
      <c r="J95" s="69">
        <v>7.4884872216452134</v>
      </c>
      <c r="K95" s="82">
        <v>0.2</v>
      </c>
      <c r="L95" s="70">
        <v>559</v>
      </c>
    </row>
    <row r="96" spans="1:12" s="1" customFormat="1" ht="16" thickBot="1" x14ac:dyDescent="0.25">
      <c r="A96" s="61"/>
      <c r="B96" s="71" t="s">
        <v>22</v>
      </c>
      <c r="C96" s="72" t="s">
        <v>22</v>
      </c>
      <c r="D96" s="78" t="s">
        <v>171</v>
      </c>
      <c r="E96" s="73">
        <v>7.875</v>
      </c>
      <c r="F96" s="73">
        <v>1</v>
      </c>
      <c r="G96" s="73">
        <v>8</v>
      </c>
      <c r="H96" s="73">
        <v>32.112500000000004</v>
      </c>
      <c r="I96" s="73">
        <v>44.392499999999998</v>
      </c>
      <c r="J96" s="74">
        <v>9.6187848050661522</v>
      </c>
      <c r="K96" s="83">
        <v>0.29051332499999999</v>
      </c>
      <c r="L96" s="75">
        <v>2500.5</v>
      </c>
    </row>
  </sheetData>
  <autoFilter ref="B7:L7" xr:uid="{7939701D-3484-1146-AC7A-3A2AD7B40043}"/>
  <mergeCells count="1">
    <mergeCell ref="D2:G4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4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V3" sqref="V3"/>
    </sheetView>
  </sheetViews>
  <sheetFormatPr baseColWidth="10" defaultColWidth="10.83203125" defaultRowHeight="13" x14ac:dyDescent="0.15"/>
  <cols>
    <col min="1" max="1" width="5.33203125" style="15" customWidth="1"/>
    <col min="2" max="2" width="10.83203125" style="15"/>
    <col min="3" max="3" width="32.1640625" style="15" customWidth="1"/>
    <col min="4" max="4" width="10.83203125" style="15"/>
    <col min="5" max="5" width="12.33203125" style="15" customWidth="1"/>
    <col min="6" max="6" width="14.1640625" style="15" customWidth="1"/>
    <col min="7" max="8" width="10.83203125" style="15"/>
    <col min="9" max="9" width="12.33203125" style="15" customWidth="1"/>
    <col min="10" max="10" width="11.6640625" style="15" bestFit="1" customWidth="1"/>
    <col min="11" max="22" width="11" style="15" bestFit="1" customWidth="1"/>
    <col min="23" max="16384" width="10.83203125" style="15"/>
  </cols>
  <sheetData>
    <row r="1" spans="2:22" s="1" customFormat="1" ht="15" customHeight="1" x14ac:dyDescent="0.25">
      <c r="B1" s="87"/>
      <c r="C1" s="87"/>
      <c r="D1" s="87"/>
      <c r="E1" s="87"/>
      <c r="F1" s="87"/>
      <c r="H1" s="88"/>
      <c r="I1" s="88"/>
      <c r="J1" s="88"/>
      <c r="K1" s="88"/>
      <c r="L1" s="88"/>
      <c r="M1" s="88"/>
      <c r="N1" s="89"/>
      <c r="O1" s="89"/>
      <c r="P1" s="89"/>
      <c r="Q1" s="2"/>
      <c r="R1" s="2"/>
      <c r="S1" s="2"/>
      <c r="T1" s="2"/>
      <c r="U1" s="2"/>
    </row>
    <row r="2" spans="2:22" s="1" customFormat="1" ht="21" customHeight="1" x14ac:dyDescent="0.25">
      <c r="B2" s="90"/>
      <c r="C2" s="90"/>
      <c r="D2" s="90"/>
      <c r="E2" s="90"/>
      <c r="F2" s="90"/>
      <c r="G2" s="88"/>
      <c r="H2" s="572" t="s">
        <v>210</v>
      </c>
      <c r="I2" s="572"/>
      <c r="J2" s="572"/>
      <c r="K2" s="572"/>
      <c r="L2" s="572"/>
      <c r="M2" s="572"/>
      <c r="N2" s="89"/>
      <c r="O2" s="89"/>
      <c r="P2" s="89"/>
      <c r="Q2" s="2"/>
      <c r="R2" s="2"/>
      <c r="S2" s="2"/>
      <c r="T2" s="2"/>
      <c r="U2" s="2"/>
      <c r="V2" s="6" t="s">
        <v>173</v>
      </c>
    </row>
    <row r="3" spans="2:22" s="1" customFormat="1" ht="35" customHeight="1" thickBot="1" x14ac:dyDescent="0.35">
      <c r="B3" s="90"/>
      <c r="C3" s="90"/>
      <c r="E3" s="90"/>
      <c r="F3" s="90"/>
      <c r="G3" s="88"/>
      <c r="H3" s="599" t="s">
        <v>211</v>
      </c>
      <c r="I3" s="599"/>
      <c r="J3" s="599"/>
      <c r="K3" s="599"/>
      <c r="L3" s="599"/>
      <c r="M3" s="599"/>
      <c r="N3" s="89"/>
      <c r="O3" s="89"/>
      <c r="P3" s="89"/>
      <c r="Q3" s="2"/>
      <c r="R3" s="2"/>
      <c r="S3" s="2"/>
      <c r="T3" s="2"/>
      <c r="U3" s="2"/>
      <c r="V3" s="9" t="s">
        <v>192</v>
      </c>
    </row>
    <row r="4" spans="2:22" s="91" customFormat="1" ht="16" x14ac:dyDescent="0.2">
      <c r="B4" s="92"/>
      <c r="C4" s="93"/>
      <c r="D4" s="94"/>
      <c r="E4" s="95" t="s">
        <v>212</v>
      </c>
      <c r="F4" s="96" t="s">
        <v>213</v>
      </c>
      <c r="G4" s="600" t="s">
        <v>214</v>
      </c>
      <c r="H4" s="601"/>
      <c r="I4" s="602"/>
      <c r="J4" s="97"/>
      <c r="K4" s="591" t="s">
        <v>215</v>
      </c>
      <c r="L4" s="591"/>
      <c r="M4" s="591"/>
      <c r="N4" s="591"/>
      <c r="O4" s="591"/>
      <c r="P4" s="592"/>
      <c r="Q4" s="590" t="s">
        <v>216</v>
      </c>
      <c r="R4" s="591"/>
      <c r="S4" s="591"/>
      <c r="T4" s="591"/>
      <c r="U4" s="592"/>
      <c r="V4" s="98"/>
    </row>
    <row r="5" spans="2:22" s="1" customFormat="1" ht="17" x14ac:dyDescent="0.2">
      <c r="B5" s="99"/>
      <c r="C5" s="100"/>
      <c r="D5" s="101" t="s">
        <v>177</v>
      </c>
      <c r="E5" s="102" t="s">
        <v>217</v>
      </c>
      <c r="F5" s="103" t="s">
        <v>218</v>
      </c>
      <c r="G5" s="104" t="s">
        <v>219</v>
      </c>
      <c r="H5" s="105" t="s">
        <v>220</v>
      </c>
      <c r="I5" s="106" t="s">
        <v>221</v>
      </c>
      <c r="J5" s="107" t="s">
        <v>222</v>
      </c>
      <c r="K5" s="102" t="s">
        <v>223</v>
      </c>
      <c r="L5" s="104" t="s">
        <v>224</v>
      </c>
      <c r="M5" s="102" t="s">
        <v>225</v>
      </c>
      <c r="N5" s="102" t="s">
        <v>226</v>
      </c>
      <c r="O5" s="102" t="s">
        <v>227</v>
      </c>
      <c r="P5" s="102" t="s">
        <v>177</v>
      </c>
      <c r="Q5" s="104" t="s">
        <v>224</v>
      </c>
      <c r="R5" s="102" t="s">
        <v>225</v>
      </c>
      <c r="S5" s="102" t="s">
        <v>226</v>
      </c>
      <c r="T5" s="102" t="s">
        <v>227</v>
      </c>
      <c r="U5" s="102" t="s">
        <v>177</v>
      </c>
      <c r="V5" s="108" t="s">
        <v>228</v>
      </c>
    </row>
    <row r="6" spans="2:22" s="1" customFormat="1" ht="20" thickBot="1" x14ac:dyDescent="0.3">
      <c r="B6" s="182" t="s">
        <v>175</v>
      </c>
      <c r="C6" s="183" t="s">
        <v>176</v>
      </c>
      <c r="D6" s="462" t="s">
        <v>183</v>
      </c>
      <c r="E6" s="463" t="s">
        <v>229</v>
      </c>
      <c r="F6" s="464" t="s">
        <v>230</v>
      </c>
      <c r="G6" s="465"/>
      <c r="H6" s="466"/>
      <c r="I6" s="467" t="s">
        <v>231</v>
      </c>
      <c r="J6" s="468" t="s">
        <v>232</v>
      </c>
      <c r="K6" s="468" t="s">
        <v>233</v>
      </c>
      <c r="L6" s="463" t="s">
        <v>234</v>
      </c>
      <c r="M6" s="468" t="s">
        <v>234</v>
      </c>
      <c r="N6" s="468" t="s">
        <v>234</v>
      </c>
      <c r="O6" s="469"/>
      <c r="P6" s="468" t="s">
        <v>235</v>
      </c>
      <c r="Q6" s="463" t="s">
        <v>234</v>
      </c>
      <c r="R6" s="468" t="s">
        <v>234</v>
      </c>
      <c r="S6" s="468" t="s">
        <v>234</v>
      </c>
      <c r="T6" s="469"/>
      <c r="U6" s="468" t="s">
        <v>235</v>
      </c>
      <c r="V6" s="470" t="s">
        <v>236</v>
      </c>
    </row>
    <row r="7" spans="2:22" ht="14" x14ac:dyDescent="0.2">
      <c r="B7" s="246" t="s">
        <v>1</v>
      </c>
      <c r="C7" s="247" t="s">
        <v>0</v>
      </c>
      <c r="D7" s="247" t="s">
        <v>2</v>
      </c>
      <c r="E7" s="267">
        <v>14.62224</v>
      </c>
      <c r="F7" s="267">
        <v>36457.061540000002</v>
      </c>
      <c r="G7" s="267">
        <v>75990</v>
      </c>
      <c r="H7" s="247" t="s">
        <v>506</v>
      </c>
      <c r="I7" s="247" t="s">
        <v>507</v>
      </c>
      <c r="J7" s="445">
        <v>53389</v>
      </c>
      <c r="K7" s="267">
        <v>52320</v>
      </c>
      <c r="L7" s="267">
        <v>41047</v>
      </c>
      <c r="M7" s="445">
        <v>40640</v>
      </c>
      <c r="N7" s="267">
        <v>74051</v>
      </c>
      <c r="O7" s="446" t="s">
        <v>22</v>
      </c>
      <c r="P7" s="267">
        <v>34421</v>
      </c>
      <c r="Q7" s="446" t="s">
        <v>22</v>
      </c>
      <c r="R7" s="446" t="s">
        <v>22</v>
      </c>
      <c r="S7" s="267">
        <v>41660</v>
      </c>
      <c r="T7" s="446" t="s">
        <v>22</v>
      </c>
      <c r="U7" s="267">
        <v>29441</v>
      </c>
      <c r="V7" s="447" t="s">
        <v>22</v>
      </c>
    </row>
    <row r="8" spans="2:22" ht="14" x14ac:dyDescent="0.2">
      <c r="B8" s="248" t="s">
        <v>4</v>
      </c>
      <c r="C8" s="53" t="s">
        <v>3</v>
      </c>
      <c r="D8" s="53" t="s">
        <v>5</v>
      </c>
      <c r="E8" s="269">
        <v>11.00043</v>
      </c>
      <c r="F8" s="269">
        <v>35088.166669999999</v>
      </c>
      <c r="G8" s="269">
        <v>60000</v>
      </c>
      <c r="H8" s="53" t="s">
        <v>508</v>
      </c>
      <c r="I8" s="53" t="s">
        <v>509</v>
      </c>
      <c r="J8" s="448" t="s">
        <v>22</v>
      </c>
      <c r="K8" s="269">
        <v>32323</v>
      </c>
      <c r="L8" s="448" t="s">
        <v>22</v>
      </c>
      <c r="M8" s="448" t="s">
        <v>22</v>
      </c>
      <c r="N8" s="448" t="s">
        <v>22</v>
      </c>
      <c r="O8" s="448" t="s">
        <v>22</v>
      </c>
      <c r="P8" s="448" t="s">
        <v>22</v>
      </c>
      <c r="Q8" s="448" t="s">
        <v>22</v>
      </c>
      <c r="R8" s="448" t="s">
        <v>22</v>
      </c>
      <c r="S8" s="448" t="s">
        <v>22</v>
      </c>
      <c r="T8" s="448" t="s">
        <v>22</v>
      </c>
      <c r="U8" s="269">
        <v>20816</v>
      </c>
      <c r="V8" s="270">
        <v>36000</v>
      </c>
    </row>
    <row r="9" spans="2:22" ht="14" x14ac:dyDescent="0.2">
      <c r="B9" s="248" t="s">
        <v>7</v>
      </c>
      <c r="C9" s="53" t="s">
        <v>6</v>
      </c>
      <c r="D9" s="53" t="s">
        <v>2</v>
      </c>
      <c r="E9" s="269">
        <v>10.585599999999999</v>
      </c>
      <c r="F9" s="269">
        <v>35032.844830000002</v>
      </c>
      <c r="G9" s="269">
        <v>52963</v>
      </c>
      <c r="H9" s="53" t="s">
        <v>510</v>
      </c>
      <c r="I9" s="53" t="s">
        <v>511</v>
      </c>
      <c r="J9" s="449">
        <v>0</v>
      </c>
      <c r="K9" s="269">
        <v>30765</v>
      </c>
      <c r="L9" s="448" t="s">
        <v>22</v>
      </c>
      <c r="M9" s="448" t="s">
        <v>22</v>
      </c>
      <c r="N9" s="448" t="s">
        <v>22</v>
      </c>
      <c r="O9" s="448" t="s">
        <v>22</v>
      </c>
      <c r="P9" s="269">
        <v>30765</v>
      </c>
      <c r="Q9" s="269">
        <v>31534</v>
      </c>
      <c r="R9" s="448" t="s">
        <v>22</v>
      </c>
      <c r="S9" s="269">
        <v>19898</v>
      </c>
      <c r="T9" s="448" t="s">
        <v>22</v>
      </c>
      <c r="U9" s="269">
        <v>18639</v>
      </c>
      <c r="V9" s="450" t="s">
        <v>22</v>
      </c>
    </row>
    <row r="10" spans="2:22" ht="14" x14ac:dyDescent="0.2">
      <c r="B10" s="248" t="s">
        <v>9</v>
      </c>
      <c r="C10" s="53" t="s">
        <v>8</v>
      </c>
      <c r="D10" s="53" t="s">
        <v>5</v>
      </c>
      <c r="E10" s="269">
        <v>13.276870000000001</v>
      </c>
      <c r="F10" s="269">
        <v>41376.230660000001</v>
      </c>
      <c r="G10" s="269">
        <v>73194</v>
      </c>
      <c r="H10" s="53" t="s">
        <v>512</v>
      </c>
      <c r="I10" s="53" t="s">
        <v>513</v>
      </c>
      <c r="J10" s="448" t="s">
        <v>22</v>
      </c>
      <c r="K10" s="269">
        <v>44901</v>
      </c>
      <c r="L10" s="269">
        <v>41562</v>
      </c>
      <c r="M10" s="449">
        <v>41253</v>
      </c>
      <c r="N10" s="269">
        <v>35875</v>
      </c>
      <c r="O10" s="449">
        <v>36265</v>
      </c>
      <c r="P10" s="269">
        <v>26982</v>
      </c>
      <c r="Q10" s="269">
        <v>36026</v>
      </c>
      <c r="R10" s="269">
        <v>36271</v>
      </c>
      <c r="S10" s="448" t="s">
        <v>22</v>
      </c>
      <c r="T10" s="448" t="s">
        <v>22</v>
      </c>
      <c r="U10" s="269">
        <v>21722</v>
      </c>
      <c r="V10" s="270">
        <v>50381</v>
      </c>
    </row>
    <row r="11" spans="2:22" ht="14" x14ac:dyDescent="0.2">
      <c r="B11" s="248" t="s">
        <v>11</v>
      </c>
      <c r="C11" s="53" t="s">
        <v>10</v>
      </c>
      <c r="D11" s="53" t="s">
        <v>5</v>
      </c>
      <c r="E11" s="269">
        <v>10.8019</v>
      </c>
      <c r="F11" s="269">
        <v>25291.181820000002</v>
      </c>
      <c r="G11" s="269">
        <v>44083</v>
      </c>
      <c r="H11" s="53" t="s">
        <v>514</v>
      </c>
      <c r="I11" s="53" t="s">
        <v>515</v>
      </c>
      <c r="J11" s="449">
        <v>0</v>
      </c>
      <c r="K11" s="269">
        <v>27750</v>
      </c>
      <c r="L11" s="269">
        <v>32000</v>
      </c>
      <c r="M11" s="449">
        <v>0</v>
      </c>
      <c r="N11" s="269">
        <v>0</v>
      </c>
      <c r="O11" s="44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70">
        <v>0</v>
      </c>
    </row>
    <row r="12" spans="2:22" ht="14" x14ac:dyDescent="0.2">
      <c r="B12" s="248" t="s">
        <v>13</v>
      </c>
      <c r="C12" s="53" t="s">
        <v>12</v>
      </c>
      <c r="D12" s="53" t="s">
        <v>5</v>
      </c>
      <c r="E12" s="269">
        <v>9.1945499999999996</v>
      </c>
      <c r="F12" s="269">
        <v>33944.640879999999</v>
      </c>
      <c r="G12" s="269">
        <v>54000</v>
      </c>
      <c r="H12" s="53" t="s">
        <v>494</v>
      </c>
      <c r="I12" s="53" t="s">
        <v>509</v>
      </c>
      <c r="J12" s="448" t="s">
        <v>22</v>
      </c>
      <c r="K12" s="269">
        <v>33318</v>
      </c>
      <c r="L12" s="269">
        <v>38888</v>
      </c>
      <c r="M12" s="448" t="s">
        <v>22</v>
      </c>
      <c r="N12" s="448" t="s">
        <v>22</v>
      </c>
      <c r="O12" s="448" t="s">
        <v>22</v>
      </c>
      <c r="P12" s="269">
        <v>34715</v>
      </c>
      <c r="Q12" s="269">
        <v>38888</v>
      </c>
      <c r="R12" s="448" t="s">
        <v>22</v>
      </c>
      <c r="S12" s="448" t="s">
        <v>22</v>
      </c>
      <c r="T12" s="448" t="s">
        <v>22</v>
      </c>
      <c r="U12" s="269">
        <v>24335</v>
      </c>
      <c r="V12" s="270">
        <v>32487</v>
      </c>
    </row>
    <row r="13" spans="2:22" ht="14" x14ac:dyDescent="0.2">
      <c r="B13" s="248" t="s">
        <v>15</v>
      </c>
      <c r="C13" s="53" t="s">
        <v>14</v>
      </c>
      <c r="D13" s="53" t="s">
        <v>2</v>
      </c>
      <c r="E13" s="269">
        <v>15.71476</v>
      </c>
      <c r="F13" s="269">
        <v>52532.65107</v>
      </c>
      <c r="G13" s="269">
        <v>63347</v>
      </c>
      <c r="H13" s="53" t="s">
        <v>516</v>
      </c>
      <c r="I13" s="53" t="s">
        <v>515</v>
      </c>
      <c r="J13" s="449">
        <v>50065</v>
      </c>
      <c r="K13" s="269">
        <v>30876</v>
      </c>
      <c r="L13" s="448" t="s">
        <v>22</v>
      </c>
      <c r="M13" s="448" t="s">
        <v>22</v>
      </c>
      <c r="N13" s="448" t="s">
        <v>22</v>
      </c>
      <c r="O13" s="448" t="s">
        <v>22</v>
      </c>
      <c r="P13" s="448" t="s">
        <v>22</v>
      </c>
      <c r="Q13" s="269">
        <v>34041</v>
      </c>
      <c r="R13" s="448" t="s">
        <v>22</v>
      </c>
      <c r="S13" s="448" t="s">
        <v>22</v>
      </c>
      <c r="T13" s="448" t="s">
        <v>22</v>
      </c>
      <c r="U13" s="269">
        <v>31415</v>
      </c>
      <c r="V13" s="270">
        <v>43249</v>
      </c>
    </row>
    <row r="14" spans="2:22" ht="14" x14ac:dyDescent="0.2">
      <c r="B14" s="248" t="s">
        <v>16</v>
      </c>
      <c r="C14" s="53" t="s">
        <v>17</v>
      </c>
      <c r="D14" s="53" t="s">
        <v>2</v>
      </c>
      <c r="E14" s="269">
        <v>16.08409</v>
      </c>
      <c r="F14" s="269">
        <v>53229.171269999999</v>
      </c>
      <c r="G14" s="269">
        <v>82000</v>
      </c>
      <c r="H14" s="53" t="s">
        <v>494</v>
      </c>
      <c r="I14" s="53" t="s">
        <v>517</v>
      </c>
      <c r="J14" s="449">
        <v>67691</v>
      </c>
      <c r="K14" s="448" t="s">
        <v>22</v>
      </c>
      <c r="L14" s="269">
        <v>55302</v>
      </c>
      <c r="M14" s="449">
        <v>49020</v>
      </c>
      <c r="N14" s="269">
        <v>47257</v>
      </c>
      <c r="O14" s="449">
        <v>44500</v>
      </c>
      <c r="P14" s="448" t="s">
        <v>22</v>
      </c>
      <c r="Q14" s="269">
        <v>47656</v>
      </c>
      <c r="R14" s="269">
        <v>42406</v>
      </c>
      <c r="S14" s="269">
        <v>30000</v>
      </c>
      <c r="T14" s="448" t="s">
        <v>22</v>
      </c>
      <c r="U14" s="269">
        <v>32226</v>
      </c>
      <c r="V14" s="270">
        <v>48400</v>
      </c>
    </row>
    <row r="15" spans="2:22" ht="14" x14ac:dyDescent="0.2">
      <c r="B15" s="248" t="s">
        <v>19</v>
      </c>
      <c r="C15" s="53" t="s">
        <v>18</v>
      </c>
      <c r="D15" s="53" t="s">
        <v>2</v>
      </c>
      <c r="E15" s="269">
        <v>7.6073199999999996</v>
      </c>
      <c r="F15" s="269">
        <v>60914.941180000002</v>
      </c>
      <c r="G15" s="269">
        <v>116670</v>
      </c>
      <c r="H15" s="53" t="s">
        <v>518</v>
      </c>
      <c r="I15" s="53" t="s">
        <v>519</v>
      </c>
      <c r="J15" s="449">
        <v>0</v>
      </c>
      <c r="K15" s="269">
        <v>60845</v>
      </c>
      <c r="L15" s="269">
        <v>0</v>
      </c>
      <c r="M15" s="449">
        <v>0</v>
      </c>
      <c r="N15" s="269">
        <v>0</v>
      </c>
      <c r="O15" s="449">
        <v>0</v>
      </c>
      <c r="P15" s="448" t="s">
        <v>22</v>
      </c>
      <c r="Q15" s="448" t="s">
        <v>22</v>
      </c>
      <c r="R15" s="448" t="s">
        <v>22</v>
      </c>
      <c r="S15" s="448" t="s">
        <v>22</v>
      </c>
      <c r="T15" s="448" t="s">
        <v>22</v>
      </c>
      <c r="U15" s="448" t="s">
        <v>22</v>
      </c>
      <c r="V15" s="450" t="s">
        <v>22</v>
      </c>
    </row>
    <row r="16" spans="2:22" ht="14" x14ac:dyDescent="0.2">
      <c r="B16" s="248" t="s">
        <v>21</v>
      </c>
      <c r="C16" s="53" t="s">
        <v>20</v>
      </c>
      <c r="D16" s="53" t="s">
        <v>2</v>
      </c>
      <c r="E16" s="269">
        <v>17.079830000000001</v>
      </c>
      <c r="F16" s="269">
        <v>67345.110409999994</v>
      </c>
      <c r="G16" s="269">
        <v>130568</v>
      </c>
      <c r="H16" s="53" t="s">
        <v>520</v>
      </c>
      <c r="I16" s="53" t="s">
        <v>521</v>
      </c>
      <c r="J16" s="448" t="s">
        <v>22</v>
      </c>
      <c r="K16" s="269">
        <v>47960</v>
      </c>
      <c r="L16" s="269">
        <v>54430</v>
      </c>
      <c r="M16" s="449">
        <v>57703</v>
      </c>
      <c r="N16" s="269">
        <v>52647</v>
      </c>
      <c r="O16" s="448" t="s">
        <v>22</v>
      </c>
      <c r="P16" s="448" t="s">
        <v>22</v>
      </c>
      <c r="Q16" s="269">
        <v>48880</v>
      </c>
      <c r="R16" s="269">
        <v>46467.199999999997</v>
      </c>
      <c r="S16" s="448" t="s">
        <v>22</v>
      </c>
      <c r="T16" s="448" t="s">
        <v>22</v>
      </c>
      <c r="U16" s="269">
        <v>32736</v>
      </c>
      <c r="V16" s="450" t="s">
        <v>22</v>
      </c>
    </row>
    <row r="17" spans="2:22" ht="14" x14ac:dyDescent="0.2">
      <c r="B17" s="248" t="s">
        <v>24</v>
      </c>
      <c r="C17" s="53" t="s">
        <v>23</v>
      </c>
      <c r="D17" s="53" t="s">
        <v>2</v>
      </c>
      <c r="E17" s="269">
        <v>13.36642</v>
      </c>
      <c r="F17" s="269">
        <v>51054.154490000001</v>
      </c>
      <c r="G17" s="269">
        <v>83743</v>
      </c>
      <c r="H17" s="53" t="s">
        <v>522</v>
      </c>
      <c r="I17" s="53" t="s">
        <v>523</v>
      </c>
      <c r="J17" s="449">
        <v>51017</v>
      </c>
      <c r="K17" s="448" t="s">
        <v>22</v>
      </c>
      <c r="L17" s="448" t="s">
        <v>22</v>
      </c>
      <c r="M17" s="448" t="s">
        <v>22</v>
      </c>
      <c r="N17" s="448" t="s">
        <v>22</v>
      </c>
      <c r="O17" s="448" t="s">
        <v>22</v>
      </c>
      <c r="P17" s="448" t="s">
        <v>22</v>
      </c>
      <c r="Q17" s="448" t="s">
        <v>22</v>
      </c>
      <c r="R17" s="269">
        <v>42693</v>
      </c>
      <c r="S17" s="448" t="s">
        <v>22</v>
      </c>
      <c r="T17" s="448" t="s">
        <v>22</v>
      </c>
      <c r="U17" s="269">
        <v>26404</v>
      </c>
      <c r="V17" s="450" t="s">
        <v>22</v>
      </c>
    </row>
    <row r="18" spans="2:22" ht="14" x14ac:dyDescent="0.2">
      <c r="B18" s="248" t="s">
        <v>26</v>
      </c>
      <c r="C18" s="53" t="s">
        <v>25</v>
      </c>
      <c r="D18" s="53" t="s">
        <v>2</v>
      </c>
      <c r="E18" s="269">
        <v>13.749919999999999</v>
      </c>
      <c r="F18" s="269">
        <v>54660.968659999999</v>
      </c>
      <c r="G18" s="269">
        <v>91332</v>
      </c>
      <c r="H18" s="53" t="s">
        <v>524</v>
      </c>
      <c r="I18" s="53" t="s">
        <v>517</v>
      </c>
      <c r="J18" s="449">
        <v>0</v>
      </c>
      <c r="K18" s="269">
        <v>59586</v>
      </c>
      <c r="L18" s="269">
        <v>50473</v>
      </c>
      <c r="M18" s="449">
        <v>50473</v>
      </c>
      <c r="N18" s="269">
        <v>50473</v>
      </c>
      <c r="O18" s="449">
        <v>50473</v>
      </c>
      <c r="P18" s="269">
        <v>41473</v>
      </c>
      <c r="Q18" s="269">
        <v>50473</v>
      </c>
      <c r="R18" s="269">
        <v>50473</v>
      </c>
      <c r="S18" s="269">
        <v>50473</v>
      </c>
      <c r="T18" s="269">
        <v>50473</v>
      </c>
      <c r="U18" s="269">
        <v>36291</v>
      </c>
      <c r="V18" s="270">
        <v>0</v>
      </c>
    </row>
    <row r="19" spans="2:22" ht="14" x14ac:dyDescent="0.2">
      <c r="B19" s="248" t="s">
        <v>28</v>
      </c>
      <c r="C19" s="53" t="s">
        <v>27</v>
      </c>
      <c r="D19" s="53" t="s">
        <v>2</v>
      </c>
      <c r="E19" s="269">
        <v>12.645390000000001</v>
      </c>
      <c r="F19" s="269">
        <v>55623.736839999998</v>
      </c>
      <c r="G19" s="269">
        <v>66659</v>
      </c>
      <c r="H19" s="53" t="s">
        <v>525</v>
      </c>
      <c r="I19" s="53" t="s">
        <v>509</v>
      </c>
      <c r="J19" s="448" t="s">
        <v>22</v>
      </c>
      <c r="K19" s="269">
        <v>48704</v>
      </c>
      <c r="L19" s="269">
        <v>48704</v>
      </c>
      <c r="M19" s="449">
        <v>48704</v>
      </c>
      <c r="N19" s="269">
        <v>48704</v>
      </c>
      <c r="O19" s="449">
        <v>37760</v>
      </c>
      <c r="P19" s="269">
        <v>37760</v>
      </c>
      <c r="Q19" s="269">
        <v>48704</v>
      </c>
      <c r="R19" s="269">
        <v>48704</v>
      </c>
      <c r="S19" s="269">
        <v>48704</v>
      </c>
      <c r="T19" s="448" t="s">
        <v>22</v>
      </c>
      <c r="U19" s="269">
        <v>35821</v>
      </c>
      <c r="V19" s="450" t="s">
        <v>22</v>
      </c>
    </row>
    <row r="20" spans="2:22" ht="14" x14ac:dyDescent="0.2">
      <c r="B20" s="248" t="s">
        <v>30</v>
      </c>
      <c r="C20" s="53" t="s">
        <v>29</v>
      </c>
      <c r="D20" s="53" t="s">
        <v>2</v>
      </c>
      <c r="E20" s="269">
        <v>11.454459999999999</v>
      </c>
      <c r="F20" s="269">
        <v>39437.518459999999</v>
      </c>
      <c r="G20" s="269">
        <v>57660</v>
      </c>
      <c r="H20" s="53" t="s">
        <v>494</v>
      </c>
      <c r="I20" s="53" t="s">
        <v>526</v>
      </c>
      <c r="J20" s="448" t="s">
        <v>22</v>
      </c>
      <c r="K20" s="448" t="s">
        <v>22</v>
      </c>
      <c r="L20" s="448" t="s">
        <v>22</v>
      </c>
      <c r="M20" s="448" t="s">
        <v>22</v>
      </c>
      <c r="N20" s="448" t="s">
        <v>22</v>
      </c>
      <c r="O20" s="448" t="s">
        <v>22</v>
      </c>
      <c r="P20" s="448" t="s">
        <v>22</v>
      </c>
      <c r="Q20" s="448" t="s">
        <v>22</v>
      </c>
      <c r="R20" s="448" t="s">
        <v>22</v>
      </c>
      <c r="S20" s="448" t="s">
        <v>22</v>
      </c>
      <c r="T20" s="448" t="s">
        <v>22</v>
      </c>
      <c r="U20" s="448" t="s">
        <v>22</v>
      </c>
      <c r="V20" s="450" t="s">
        <v>22</v>
      </c>
    </row>
    <row r="21" spans="2:22" ht="14" x14ac:dyDescent="0.2">
      <c r="B21" s="248" t="s">
        <v>32</v>
      </c>
      <c r="C21" s="53" t="s">
        <v>31</v>
      </c>
      <c r="D21" s="53" t="s">
        <v>2</v>
      </c>
      <c r="E21" s="269">
        <v>18.45731</v>
      </c>
      <c r="F21" s="269">
        <v>60395.111729999997</v>
      </c>
      <c r="G21" s="269">
        <v>98814</v>
      </c>
      <c r="H21" s="53" t="s">
        <v>527</v>
      </c>
      <c r="I21" s="53" t="s">
        <v>513</v>
      </c>
      <c r="J21" s="449">
        <v>70705</v>
      </c>
      <c r="K21" s="269">
        <v>44655</v>
      </c>
      <c r="L21" s="269">
        <v>47878</v>
      </c>
      <c r="M21" s="449">
        <v>52017</v>
      </c>
      <c r="N21" s="269">
        <v>54307</v>
      </c>
      <c r="O21" s="449">
        <v>0</v>
      </c>
      <c r="P21" s="269">
        <v>40617</v>
      </c>
      <c r="Q21" s="269">
        <v>0</v>
      </c>
      <c r="R21" s="269">
        <v>46465</v>
      </c>
      <c r="S21" s="269">
        <v>0</v>
      </c>
      <c r="T21" s="269">
        <v>0</v>
      </c>
      <c r="U21" s="269">
        <v>32445</v>
      </c>
      <c r="V21" s="270">
        <v>0</v>
      </c>
    </row>
    <row r="22" spans="2:22" ht="14" x14ac:dyDescent="0.2">
      <c r="B22" s="248" t="s">
        <v>34</v>
      </c>
      <c r="C22" s="53" t="s">
        <v>33</v>
      </c>
      <c r="D22" s="53" t="s">
        <v>35</v>
      </c>
      <c r="E22" s="269">
        <v>38.539790000000004</v>
      </c>
      <c r="F22" s="269">
        <v>68395.140450000006</v>
      </c>
      <c r="G22" s="269">
        <v>139893.43</v>
      </c>
      <c r="H22" s="53" t="s">
        <v>528</v>
      </c>
      <c r="I22" s="53" t="s">
        <v>513</v>
      </c>
      <c r="J22" s="449">
        <v>96045</v>
      </c>
      <c r="K22" s="448" t="s">
        <v>22</v>
      </c>
      <c r="L22" s="269">
        <v>77886.58</v>
      </c>
      <c r="M22" s="448" t="s">
        <v>22</v>
      </c>
      <c r="N22" s="269">
        <v>65743.58</v>
      </c>
      <c r="O22" s="448" t="s">
        <v>22</v>
      </c>
      <c r="P22" s="269">
        <v>23589.94</v>
      </c>
      <c r="Q22" s="269">
        <v>65151.199999999997</v>
      </c>
      <c r="R22" s="269">
        <v>61967.199999999997</v>
      </c>
      <c r="S22" s="448" t="s">
        <v>22</v>
      </c>
      <c r="T22" s="269">
        <v>66772.84</v>
      </c>
      <c r="U22" s="448" t="s">
        <v>22</v>
      </c>
      <c r="V22" s="450" t="s">
        <v>22</v>
      </c>
    </row>
    <row r="23" spans="2:22" ht="14" x14ac:dyDescent="0.2">
      <c r="B23" s="248" t="s">
        <v>37</v>
      </c>
      <c r="C23" s="53" t="s">
        <v>36</v>
      </c>
      <c r="D23" s="53" t="s">
        <v>2</v>
      </c>
      <c r="E23" s="269">
        <v>26.430900000000001</v>
      </c>
      <c r="F23" s="269">
        <v>71288.986439999993</v>
      </c>
      <c r="G23" s="269">
        <v>126500</v>
      </c>
      <c r="H23" s="53" t="s">
        <v>529</v>
      </c>
      <c r="I23" s="53" t="s">
        <v>509</v>
      </c>
      <c r="J23" s="449">
        <v>114774</v>
      </c>
      <c r="K23" s="269">
        <v>73785</v>
      </c>
      <c r="L23" s="269">
        <v>71245</v>
      </c>
      <c r="M23" s="449">
        <v>79846</v>
      </c>
      <c r="N23" s="269">
        <v>77578</v>
      </c>
      <c r="O23" s="448" t="s">
        <v>22</v>
      </c>
      <c r="P23" s="269">
        <v>55889</v>
      </c>
      <c r="Q23" s="269">
        <v>57673</v>
      </c>
      <c r="R23" s="269">
        <v>59674</v>
      </c>
      <c r="S23" s="269">
        <v>71710</v>
      </c>
      <c r="T23" s="448" t="s">
        <v>22</v>
      </c>
      <c r="U23" s="269">
        <v>35514</v>
      </c>
      <c r="V23" s="270">
        <v>86919</v>
      </c>
    </row>
    <row r="24" spans="2:22" ht="14" x14ac:dyDescent="0.2">
      <c r="B24" s="248" t="s">
        <v>39</v>
      </c>
      <c r="C24" s="53" t="s">
        <v>38</v>
      </c>
      <c r="D24" s="53" t="s">
        <v>2</v>
      </c>
      <c r="E24" s="269">
        <v>14.67048</v>
      </c>
      <c r="F24" s="269">
        <v>62446.8</v>
      </c>
      <c r="G24" s="269">
        <v>84131</v>
      </c>
      <c r="H24" s="53" t="s">
        <v>530</v>
      </c>
      <c r="I24" s="53" t="s">
        <v>531</v>
      </c>
      <c r="J24" s="449">
        <v>0</v>
      </c>
      <c r="K24" s="269">
        <v>64932</v>
      </c>
      <c r="L24" s="269">
        <v>58894</v>
      </c>
      <c r="M24" s="449">
        <v>0</v>
      </c>
      <c r="N24" s="269">
        <v>56088</v>
      </c>
      <c r="O24" s="449">
        <v>0</v>
      </c>
      <c r="P24" s="269">
        <v>50874</v>
      </c>
      <c r="Q24" s="269">
        <v>0</v>
      </c>
      <c r="R24" s="269">
        <v>58894</v>
      </c>
      <c r="S24" s="269">
        <v>0</v>
      </c>
      <c r="T24" s="269">
        <v>0</v>
      </c>
      <c r="U24" s="269">
        <v>36154</v>
      </c>
      <c r="V24" s="270">
        <v>0</v>
      </c>
    </row>
    <row r="25" spans="2:22" ht="14" x14ac:dyDescent="0.2">
      <c r="B25" s="248" t="s">
        <v>41</v>
      </c>
      <c r="C25" s="53" t="s">
        <v>40</v>
      </c>
      <c r="D25" s="53" t="s">
        <v>2</v>
      </c>
      <c r="E25" s="269">
        <v>9.9665099999999995</v>
      </c>
      <c r="F25" s="269">
        <v>48588.493150000002</v>
      </c>
      <c r="G25" s="269">
        <v>81102</v>
      </c>
      <c r="H25" s="53" t="s">
        <v>532</v>
      </c>
      <c r="I25" s="53" t="s">
        <v>533</v>
      </c>
      <c r="J25" s="449">
        <v>58587</v>
      </c>
      <c r="K25" s="269">
        <v>37053</v>
      </c>
      <c r="L25" s="448" t="s">
        <v>22</v>
      </c>
      <c r="M25" s="448" t="s">
        <v>22</v>
      </c>
      <c r="N25" s="269">
        <v>49578</v>
      </c>
      <c r="O25" s="448" t="s">
        <v>22</v>
      </c>
      <c r="P25" s="269">
        <v>37053</v>
      </c>
      <c r="Q25" s="448" t="s">
        <v>22</v>
      </c>
      <c r="R25" s="448" t="s">
        <v>22</v>
      </c>
      <c r="S25" s="448" t="s">
        <v>22</v>
      </c>
      <c r="T25" s="448" t="s">
        <v>22</v>
      </c>
      <c r="U25" s="448" t="s">
        <v>22</v>
      </c>
      <c r="V25" s="450" t="s">
        <v>22</v>
      </c>
    </row>
    <row r="26" spans="2:22" ht="14" x14ac:dyDescent="0.2">
      <c r="B26" s="248" t="s">
        <v>43</v>
      </c>
      <c r="C26" s="53" t="s">
        <v>42</v>
      </c>
      <c r="D26" s="53" t="s">
        <v>2</v>
      </c>
      <c r="E26" s="269">
        <v>22.036300000000001</v>
      </c>
      <c r="F26" s="269">
        <v>52098.786610000003</v>
      </c>
      <c r="G26" s="269">
        <v>66221</v>
      </c>
      <c r="H26" s="53" t="s">
        <v>534</v>
      </c>
      <c r="I26" s="53" t="s">
        <v>535</v>
      </c>
      <c r="J26" s="449">
        <v>0</v>
      </c>
      <c r="K26" s="269">
        <v>38453</v>
      </c>
      <c r="L26" s="269">
        <v>40223</v>
      </c>
      <c r="M26" s="449">
        <v>40223</v>
      </c>
      <c r="N26" s="269">
        <v>40223</v>
      </c>
      <c r="O26" s="449">
        <v>40223</v>
      </c>
      <c r="P26" s="269">
        <v>33600</v>
      </c>
      <c r="Q26" s="269">
        <v>40223</v>
      </c>
      <c r="R26" s="269">
        <v>37913</v>
      </c>
      <c r="S26" s="269">
        <v>37913</v>
      </c>
      <c r="T26" s="269">
        <v>40223</v>
      </c>
      <c r="U26" s="269">
        <v>33600</v>
      </c>
      <c r="V26" s="270">
        <v>44008</v>
      </c>
    </row>
    <row r="27" spans="2:22" ht="14" x14ac:dyDescent="0.2">
      <c r="B27" s="248" t="s">
        <v>45</v>
      </c>
      <c r="C27" s="53" t="s">
        <v>44</v>
      </c>
      <c r="D27" s="53" t="s">
        <v>5</v>
      </c>
      <c r="E27" s="269">
        <v>14.19336</v>
      </c>
      <c r="F27" s="269">
        <v>41489.178229999998</v>
      </c>
      <c r="G27" s="269">
        <v>68023</v>
      </c>
      <c r="H27" s="53" t="s">
        <v>536</v>
      </c>
      <c r="I27" s="53" t="s">
        <v>507</v>
      </c>
      <c r="J27" s="449">
        <v>0</v>
      </c>
      <c r="K27" s="269">
        <v>39566</v>
      </c>
      <c r="L27" s="269">
        <v>44429</v>
      </c>
      <c r="M27" s="449">
        <v>53518</v>
      </c>
      <c r="N27" s="269">
        <v>41787</v>
      </c>
      <c r="O27" s="449">
        <v>29466</v>
      </c>
      <c r="P27" s="269">
        <v>20162</v>
      </c>
      <c r="Q27" s="269">
        <v>29104</v>
      </c>
      <c r="R27" s="269">
        <v>39785</v>
      </c>
      <c r="S27" s="448" t="s">
        <v>22</v>
      </c>
      <c r="T27" s="448" t="s">
        <v>22</v>
      </c>
      <c r="U27" s="269">
        <v>16099</v>
      </c>
      <c r="V27" s="270">
        <v>31318</v>
      </c>
    </row>
    <row r="28" spans="2:22" ht="14" x14ac:dyDescent="0.2">
      <c r="B28" s="248" t="s">
        <v>47</v>
      </c>
      <c r="C28" s="53" t="s">
        <v>46</v>
      </c>
      <c r="D28" s="53" t="s">
        <v>2</v>
      </c>
      <c r="E28" s="269">
        <v>23.856259999999999</v>
      </c>
      <c r="F28" s="269">
        <v>50961.330739999998</v>
      </c>
      <c r="G28" s="269">
        <v>112861</v>
      </c>
      <c r="H28" s="53" t="s">
        <v>537</v>
      </c>
      <c r="I28" s="53" t="s">
        <v>538</v>
      </c>
      <c r="J28" s="449">
        <v>73941</v>
      </c>
      <c r="K28" s="269">
        <v>52419</v>
      </c>
      <c r="L28" s="269">
        <v>47931</v>
      </c>
      <c r="M28" s="449">
        <v>47251</v>
      </c>
      <c r="N28" s="269">
        <v>52053</v>
      </c>
      <c r="O28" s="449">
        <v>0</v>
      </c>
      <c r="P28" s="269">
        <v>41056</v>
      </c>
      <c r="Q28" s="269">
        <v>40628</v>
      </c>
      <c r="R28" s="269">
        <v>41099</v>
      </c>
      <c r="S28" s="269">
        <v>39296</v>
      </c>
      <c r="T28" s="269">
        <v>0</v>
      </c>
      <c r="U28" s="269">
        <v>30135</v>
      </c>
      <c r="V28" s="270">
        <v>0</v>
      </c>
    </row>
    <row r="29" spans="2:22" ht="14" x14ac:dyDescent="0.2">
      <c r="B29" s="248" t="s">
        <v>49</v>
      </c>
      <c r="C29" s="53" t="s">
        <v>48</v>
      </c>
      <c r="D29" s="53" t="s">
        <v>2</v>
      </c>
      <c r="E29" s="269">
        <v>15.475350000000001</v>
      </c>
      <c r="F29" s="269">
        <v>42133.91231</v>
      </c>
      <c r="G29" s="269">
        <v>63810.63</v>
      </c>
      <c r="H29" s="53" t="s">
        <v>539</v>
      </c>
      <c r="I29" s="53" t="s">
        <v>507</v>
      </c>
      <c r="J29" s="449">
        <v>47249</v>
      </c>
      <c r="K29" s="269">
        <v>51067</v>
      </c>
      <c r="L29" s="448" t="s">
        <v>22</v>
      </c>
      <c r="M29" s="448" t="s">
        <v>22</v>
      </c>
      <c r="N29" s="269">
        <v>44183</v>
      </c>
      <c r="O29" s="448" t="s">
        <v>22</v>
      </c>
      <c r="P29" s="448" t="s">
        <v>22</v>
      </c>
      <c r="Q29" s="269">
        <v>36383</v>
      </c>
      <c r="R29" s="269">
        <v>36383</v>
      </c>
      <c r="S29" s="448" t="s">
        <v>22</v>
      </c>
      <c r="T29" s="269">
        <v>34589</v>
      </c>
      <c r="U29" s="448" t="s">
        <v>22</v>
      </c>
      <c r="V29" s="450" t="s">
        <v>22</v>
      </c>
    </row>
    <row r="30" spans="2:22" ht="14" x14ac:dyDescent="0.2">
      <c r="B30" s="248" t="s">
        <v>51</v>
      </c>
      <c r="C30" s="53" t="s">
        <v>50</v>
      </c>
      <c r="D30" s="53" t="s">
        <v>2</v>
      </c>
      <c r="E30" s="269">
        <v>10.75079</v>
      </c>
      <c r="F30" s="269">
        <v>34422.461080000001</v>
      </c>
      <c r="G30" s="269">
        <v>59000</v>
      </c>
      <c r="H30" s="53" t="s">
        <v>540</v>
      </c>
      <c r="I30" s="53" t="s">
        <v>507</v>
      </c>
      <c r="J30" s="449">
        <v>0</v>
      </c>
      <c r="K30" s="269">
        <v>0</v>
      </c>
      <c r="L30" s="269">
        <v>46228</v>
      </c>
      <c r="M30" s="449">
        <v>41610</v>
      </c>
      <c r="N30" s="269">
        <v>48540</v>
      </c>
      <c r="O30" s="449">
        <v>33896</v>
      </c>
      <c r="P30" s="269">
        <v>0</v>
      </c>
      <c r="Q30" s="269">
        <v>46228</v>
      </c>
      <c r="R30" s="269">
        <v>41610</v>
      </c>
      <c r="S30" s="269">
        <v>48540</v>
      </c>
      <c r="T30" s="269">
        <v>33896</v>
      </c>
      <c r="U30" s="269">
        <v>33871</v>
      </c>
      <c r="V30" s="270">
        <v>0</v>
      </c>
    </row>
    <row r="31" spans="2:22" ht="14" x14ac:dyDescent="0.2">
      <c r="B31" s="248" t="s">
        <v>53</v>
      </c>
      <c r="C31" s="53" t="s">
        <v>52</v>
      </c>
      <c r="D31" s="53" t="s">
        <v>2</v>
      </c>
      <c r="E31" s="269">
        <v>6.2224599999999999</v>
      </c>
      <c r="F31" s="269">
        <v>41226.555560000001</v>
      </c>
      <c r="G31" s="269">
        <v>60952</v>
      </c>
      <c r="H31" s="53" t="s">
        <v>494</v>
      </c>
      <c r="I31" s="53" t="s">
        <v>521</v>
      </c>
      <c r="J31" s="449">
        <v>0</v>
      </c>
      <c r="K31" s="269">
        <v>26013</v>
      </c>
      <c r="L31" s="448" t="s">
        <v>22</v>
      </c>
      <c r="M31" s="448" t="s">
        <v>22</v>
      </c>
      <c r="N31" s="448" t="s">
        <v>22</v>
      </c>
      <c r="O31" s="448" t="s">
        <v>22</v>
      </c>
      <c r="P31" s="448" t="s">
        <v>22</v>
      </c>
      <c r="Q31" s="269">
        <v>30476</v>
      </c>
      <c r="R31" s="448" t="s">
        <v>22</v>
      </c>
      <c r="S31" s="448" t="s">
        <v>22</v>
      </c>
      <c r="T31" s="448" t="s">
        <v>22</v>
      </c>
      <c r="U31" s="269">
        <v>24710</v>
      </c>
      <c r="V31" s="450" t="s">
        <v>22</v>
      </c>
    </row>
    <row r="32" spans="2:22" ht="14" x14ac:dyDescent="0.2">
      <c r="B32" s="248" t="s">
        <v>55</v>
      </c>
      <c r="C32" s="53" t="s">
        <v>54</v>
      </c>
      <c r="D32" s="53" t="s">
        <v>2</v>
      </c>
      <c r="E32" s="269">
        <v>27.758489999999998</v>
      </c>
      <c r="F32" s="269">
        <v>63270.19515</v>
      </c>
      <c r="G32" s="269">
        <v>133248</v>
      </c>
      <c r="H32" s="53" t="s">
        <v>541</v>
      </c>
      <c r="I32" s="53" t="s">
        <v>526</v>
      </c>
      <c r="J32" s="449">
        <v>91236</v>
      </c>
      <c r="K32" s="269">
        <v>59573</v>
      </c>
      <c r="L32" s="269">
        <v>62216</v>
      </c>
      <c r="M32" s="449">
        <v>49634</v>
      </c>
      <c r="N32" s="269">
        <v>86244</v>
      </c>
      <c r="O32" s="448" t="s">
        <v>22</v>
      </c>
      <c r="P32" s="269">
        <v>41027</v>
      </c>
      <c r="Q32" s="269">
        <v>46074</v>
      </c>
      <c r="R32" s="269">
        <v>43170</v>
      </c>
      <c r="S32" s="269">
        <v>48888</v>
      </c>
      <c r="T32" s="448" t="s">
        <v>22</v>
      </c>
      <c r="U32" s="269">
        <v>34191</v>
      </c>
      <c r="V32" s="270">
        <v>54243</v>
      </c>
    </row>
    <row r="33" spans="2:22" ht="14" x14ac:dyDescent="0.2">
      <c r="B33" s="248" t="s">
        <v>57</v>
      </c>
      <c r="C33" s="53" t="s">
        <v>56</v>
      </c>
      <c r="D33" s="53" t="s">
        <v>5</v>
      </c>
      <c r="E33" s="269">
        <v>19.719390000000001</v>
      </c>
      <c r="F33" s="269">
        <v>50411.182889999996</v>
      </c>
      <c r="G33" s="269">
        <v>71635</v>
      </c>
      <c r="H33" s="53" t="s">
        <v>542</v>
      </c>
      <c r="I33" s="53" t="s">
        <v>511</v>
      </c>
      <c r="J33" s="449">
        <v>50744</v>
      </c>
      <c r="K33" s="269">
        <v>37844</v>
      </c>
      <c r="L33" s="448" t="s">
        <v>22</v>
      </c>
      <c r="M33" s="448" t="s">
        <v>22</v>
      </c>
      <c r="N33" s="448" t="s">
        <v>22</v>
      </c>
      <c r="O33" s="448" t="s">
        <v>22</v>
      </c>
      <c r="P33" s="269">
        <v>33785</v>
      </c>
      <c r="Q33" s="269">
        <v>42859</v>
      </c>
      <c r="R33" s="269">
        <v>67473</v>
      </c>
      <c r="S33" s="448" t="s">
        <v>22</v>
      </c>
      <c r="T33" s="448" t="s">
        <v>22</v>
      </c>
      <c r="U33" s="269">
        <v>28889</v>
      </c>
      <c r="V33" s="450" t="s">
        <v>22</v>
      </c>
    </row>
    <row r="34" spans="2:22" ht="14" x14ac:dyDescent="0.2">
      <c r="B34" s="248" t="s">
        <v>59</v>
      </c>
      <c r="C34" s="53" t="s">
        <v>58</v>
      </c>
      <c r="D34" s="53" t="s">
        <v>2</v>
      </c>
      <c r="E34" s="269">
        <v>9.19651</v>
      </c>
      <c r="F34" s="269">
        <v>38993.919999999998</v>
      </c>
      <c r="G34" s="269">
        <v>53148</v>
      </c>
      <c r="H34" s="53" t="s">
        <v>494</v>
      </c>
      <c r="I34" s="53" t="s">
        <v>538</v>
      </c>
      <c r="J34" s="449">
        <v>40170</v>
      </c>
      <c r="K34" s="448" t="s">
        <v>22</v>
      </c>
      <c r="L34" s="448" t="s">
        <v>22</v>
      </c>
      <c r="M34" s="448" t="s">
        <v>22</v>
      </c>
      <c r="N34" s="448" t="s">
        <v>22</v>
      </c>
      <c r="O34" s="448" t="s">
        <v>22</v>
      </c>
      <c r="P34" s="269">
        <v>28656</v>
      </c>
      <c r="Q34" s="448" t="s">
        <v>22</v>
      </c>
      <c r="R34" s="448" t="s">
        <v>22</v>
      </c>
      <c r="S34" s="448" t="s">
        <v>22</v>
      </c>
      <c r="T34" s="448" t="s">
        <v>22</v>
      </c>
      <c r="U34" s="269">
        <v>19909</v>
      </c>
      <c r="V34" s="270">
        <v>0</v>
      </c>
    </row>
    <row r="35" spans="2:22" ht="14" x14ac:dyDescent="0.2">
      <c r="B35" s="248" t="s">
        <v>61</v>
      </c>
      <c r="C35" s="53" t="s">
        <v>60</v>
      </c>
      <c r="D35" s="53" t="s">
        <v>35</v>
      </c>
      <c r="E35" s="269">
        <v>64.386899999999997</v>
      </c>
      <c r="F35" s="269">
        <v>60837.704919999996</v>
      </c>
      <c r="G35" s="269">
        <v>65309</v>
      </c>
      <c r="H35" s="53" t="s">
        <v>494</v>
      </c>
      <c r="I35" s="53" t="s">
        <v>543</v>
      </c>
      <c r="J35" s="448" t="s">
        <v>22</v>
      </c>
      <c r="K35" s="448" t="s">
        <v>22</v>
      </c>
      <c r="L35" s="269">
        <v>42887</v>
      </c>
      <c r="M35" s="448" t="s">
        <v>22</v>
      </c>
      <c r="N35" s="448" t="s">
        <v>22</v>
      </c>
      <c r="O35" s="448" t="s">
        <v>22</v>
      </c>
      <c r="P35" s="269">
        <v>30869</v>
      </c>
      <c r="Q35" s="448" t="s">
        <v>22</v>
      </c>
      <c r="R35" s="448" t="s">
        <v>22</v>
      </c>
      <c r="S35" s="448" t="s">
        <v>22</v>
      </c>
      <c r="T35" s="448" t="s">
        <v>22</v>
      </c>
      <c r="U35" s="269">
        <v>28177</v>
      </c>
      <c r="V35" s="450" t="s">
        <v>22</v>
      </c>
    </row>
    <row r="36" spans="2:22" ht="14" x14ac:dyDescent="0.2">
      <c r="B36" s="248" t="s">
        <v>63</v>
      </c>
      <c r="C36" s="53" t="s">
        <v>62</v>
      </c>
      <c r="D36" s="53" t="s">
        <v>5</v>
      </c>
      <c r="E36" s="269">
        <v>24.168579999999999</v>
      </c>
      <c r="F36" s="269">
        <v>46041.62</v>
      </c>
      <c r="G36" s="269">
        <v>80496</v>
      </c>
      <c r="H36" s="53" t="s">
        <v>494</v>
      </c>
      <c r="I36" s="53" t="s">
        <v>544</v>
      </c>
      <c r="J36" s="449">
        <v>0</v>
      </c>
      <c r="K36" s="269">
        <v>44486</v>
      </c>
      <c r="L36" s="448" t="s">
        <v>22</v>
      </c>
      <c r="M36" s="448" t="s">
        <v>22</v>
      </c>
      <c r="N36" s="448" t="s">
        <v>22</v>
      </c>
      <c r="O36" s="448" t="s">
        <v>22</v>
      </c>
      <c r="P36" s="269">
        <v>30528</v>
      </c>
      <c r="Q36" s="269">
        <v>0</v>
      </c>
      <c r="R36" s="448" t="s">
        <v>22</v>
      </c>
      <c r="S36" s="448" t="s">
        <v>22</v>
      </c>
      <c r="T36" s="448" t="s">
        <v>22</v>
      </c>
      <c r="U36" s="269">
        <v>25061</v>
      </c>
      <c r="V36" s="270">
        <v>33936</v>
      </c>
    </row>
    <row r="37" spans="2:22" ht="14" x14ac:dyDescent="0.2">
      <c r="B37" s="248" t="s">
        <v>65</v>
      </c>
      <c r="C37" s="53" t="s">
        <v>64</v>
      </c>
      <c r="D37" s="53" t="s">
        <v>2</v>
      </c>
      <c r="E37" s="269">
        <v>15.212109999999999</v>
      </c>
      <c r="F37" s="269">
        <v>54340.14198</v>
      </c>
      <c r="G37" s="269">
        <v>103000</v>
      </c>
      <c r="H37" s="53" t="s">
        <v>545</v>
      </c>
      <c r="I37" s="53" t="s">
        <v>509</v>
      </c>
      <c r="J37" s="449">
        <v>109616</v>
      </c>
      <c r="K37" s="269">
        <v>56120</v>
      </c>
      <c r="L37" s="269">
        <v>47070</v>
      </c>
      <c r="M37" s="449">
        <v>52193</v>
      </c>
      <c r="N37" s="269">
        <v>51926</v>
      </c>
      <c r="O37" s="449">
        <v>42952</v>
      </c>
      <c r="P37" s="269">
        <v>37772</v>
      </c>
      <c r="Q37" s="269">
        <v>43102</v>
      </c>
      <c r="R37" s="269">
        <v>44228</v>
      </c>
      <c r="S37" s="269">
        <v>39124</v>
      </c>
      <c r="T37" s="269">
        <v>38168</v>
      </c>
      <c r="U37" s="269">
        <v>31061</v>
      </c>
      <c r="V37" s="270">
        <v>38209</v>
      </c>
    </row>
    <row r="38" spans="2:22" ht="14" x14ac:dyDescent="0.2">
      <c r="B38" s="248" t="s">
        <v>67</v>
      </c>
      <c r="C38" s="53" t="s">
        <v>66</v>
      </c>
      <c r="D38" s="53" t="s">
        <v>2</v>
      </c>
      <c r="E38" s="269">
        <v>11.87725</v>
      </c>
      <c r="F38" s="269">
        <v>57168.656719999999</v>
      </c>
      <c r="G38" s="269">
        <v>81314</v>
      </c>
      <c r="H38" s="53" t="s">
        <v>546</v>
      </c>
      <c r="I38" s="53" t="s">
        <v>531</v>
      </c>
      <c r="J38" s="449">
        <v>0</v>
      </c>
      <c r="K38" s="269">
        <v>37960</v>
      </c>
      <c r="L38" s="269">
        <v>48030</v>
      </c>
      <c r="M38" s="449">
        <v>50790</v>
      </c>
      <c r="N38" s="269">
        <v>50404</v>
      </c>
      <c r="O38" s="449">
        <v>48382</v>
      </c>
      <c r="P38" s="448" t="s">
        <v>22</v>
      </c>
      <c r="Q38" s="448" t="s">
        <v>22</v>
      </c>
      <c r="R38" s="448" t="s">
        <v>22</v>
      </c>
      <c r="S38" s="269">
        <v>41611</v>
      </c>
      <c r="T38" s="269">
        <v>41799</v>
      </c>
      <c r="U38" s="269">
        <v>25688</v>
      </c>
      <c r="V38" s="450" t="s">
        <v>22</v>
      </c>
    </row>
    <row r="39" spans="2:22" ht="14" x14ac:dyDescent="0.2">
      <c r="B39" s="248" t="s">
        <v>69</v>
      </c>
      <c r="C39" s="53" t="s">
        <v>68</v>
      </c>
      <c r="D39" s="53" t="s">
        <v>2</v>
      </c>
      <c r="E39" s="269">
        <v>14.730460000000001</v>
      </c>
      <c r="F39" s="269">
        <v>54594.05042</v>
      </c>
      <c r="G39" s="269">
        <v>113142</v>
      </c>
      <c r="H39" s="53" t="s">
        <v>547</v>
      </c>
      <c r="I39" s="53" t="s">
        <v>513</v>
      </c>
      <c r="J39" s="449">
        <v>73356</v>
      </c>
      <c r="K39" s="269">
        <v>47392</v>
      </c>
      <c r="L39" s="269">
        <v>56921</v>
      </c>
      <c r="M39" s="449">
        <v>70179</v>
      </c>
      <c r="N39" s="269">
        <v>64212</v>
      </c>
      <c r="O39" s="449">
        <v>51995</v>
      </c>
      <c r="P39" s="448" t="s">
        <v>22</v>
      </c>
      <c r="Q39" s="269">
        <v>48481</v>
      </c>
      <c r="R39" s="269">
        <v>55148</v>
      </c>
      <c r="S39" s="269">
        <v>55212</v>
      </c>
      <c r="T39" s="448" t="s">
        <v>22</v>
      </c>
      <c r="U39" s="269">
        <v>29140</v>
      </c>
      <c r="V39" s="450" t="s">
        <v>22</v>
      </c>
    </row>
    <row r="40" spans="2:22" ht="14" x14ac:dyDescent="0.2">
      <c r="B40" s="248" t="s">
        <v>71</v>
      </c>
      <c r="C40" s="53" t="s">
        <v>70</v>
      </c>
      <c r="D40" s="53" t="s">
        <v>35</v>
      </c>
      <c r="E40" s="269">
        <v>39.534149999999997</v>
      </c>
      <c r="F40" s="269">
        <v>45886.104220000001</v>
      </c>
      <c r="G40" s="269">
        <v>67165</v>
      </c>
      <c r="H40" s="53" t="s">
        <v>548</v>
      </c>
      <c r="I40" s="53" t="s">
        <v>549</v>
      </c>
      <c r="J40" s="449">
        <v>0</v>
      </c>
      <c r="K40" s="269">
        <v>0</v>
      </c>
      <c r="L40" s="269">
        <v>39593</v>
      </c>
      <c r="M40" s="449">
        <v>0</v>
      </c>
      <c r="N40" s="269">
        <v>39593</v>
      </c>
      <c r="O40" s="449">
        <v>39593</v>
      </c>
      <c r="P40" s="269">
        <v>0</v>
      </c>
      <c r="Q40" s="269">
        <v>0</v>
      </c>
      <c r="R40" s="269">
        <v>0</v>
      </c>
      <c r="S40" s="269">
        <v>0</v>
      </c>
      <c r="T40" s="269">
        <v>0</v>
      </c>
      <c r="U40" s="269">
        <v>10</v>
      </c>
      <c r="V40" s="270">
        <v>0</v>
      </c>
    </row>
    <row r="41" spans="2:22" ht="14" x14ac:dyDescent="0.2">
      <c r="B41" s="248" t="s">
        <v>73</v>
      </c>
      <c r="C41" s="53" t="s">
        <v>72</v>
      </c>
      <c r="D41" s="53" t="s">
        <v>35</v>
      </c>
      <c r="E41" s="269">
        <v>18.753129999999999</v>
      </c>
      <c r="F41" s="269">
        <v>49637.818180000002</v>
      </c>
      <c r="G41" s="269">
        <v>56457.440000000002</v>
      </c>
      <c r="H41" s="53" t="s">
        <v>550</v>
      </c>
      <c r="I41" s="53" t="s">
        <v>521</v>
      </c>
      <c r="J41" s="448" t="s">
        <v>22</v>
      </c>
      <c r="K41" s="448" t="s">
        <v>22</v>
      </c>
      <c r="L41" s="448" t="s">
        <v>22</v>
      </c>
      <c r="M41" s="448" t="s">
        <v>22</v>
      </c>
      <c r="N41" s="448" t="s">
        <v>22</v>
      </c>
      <c r="O41" s="448" t="s">
        <v>22</v>
      </c>
      <c r="P41" s="269">
        <v>27119.56</v>
      </c>
      <c r="Q41" s="448" t="s">
        <v>22</v>
      </c>
      <c r="R41" s="448" t="s">
        <v>22</v>
      </c>
      <c r="S41" s="448" t="s">
        <v>22</v>
      </c>
      <c r="T41" s="448" t="s">
        <v>22</v>
      </c>
      <c r="U41" s="269">
        <v>4952.66</v>
      </c>
      <c r="V41" s="450" t="s">
        <v>22</v>
      </c>
    </row>
    <row r="42" spans="2:22" ht="14" x14ac:dyDescent="0.2">
      <c r="B42" s="248" t="s">
        <v>75</v>
      </c>
      <c r="C42" s="53" t="s">
        <v>74</v>
      </c>
      <c r="D42" s="53" t="s">
        <v>2</v>
      </c>
      <c r="E42" s="269">
        <v>13.218529999999999</v>
      </c>
      <c r="F42" s="269">
        <v>53610.331129999999</v>
      </c>
      <c r="G42" s="269">
        <v>67229</v>
      </c>
      <c r="H42" s="53" t="s">
        <v>551</v>
      </c>
      <c r="I42" s="53" t="s">
        <v>521</v>
      </c>
      <c r="J42" s="448" t="s">
        <v>22</v>
      </c>
      <c r="K42" s="269">
        <v>48569</v>
      </c>
      <c r="L42" s="269">
        <v>38586</v>
      </c>
      <c r="M42" s="449">
        <v>44657</v>
      </c>
      <c r="N42" s="269">
        <v>33321</v>
      </c>
      <c r="O42" s="449">
        <v>33321</v>
      </c>
      <c r="P42" s="448" t="s">
        <v>22</v>
      </c>
      <c r="Q42" s="448" t="s">
        <v>22</v>
      </c>
      <c r="R42" s="448" t="s">
        <v>22</v>
      </c>
      <c r="S42" s="448" t="s">
        <v>22</v>
      </c>
      <c r="T42" s="448" t="s">
        <v>22</v>
      </c>
      <c r="U42" s="269">
        <v>33321</v>
      </c>
      <c r="V42" s="450" t="s">
        <v>22</v>
      </c>
    </row>
    <row r="43" spans="2:22" ht="14" x14ac:dyDescent="0.2">
      <c r="B43" s="248" t="s">
        <v>77</v>
      </c>
      <c r="C43" s="53" t="s">
        <v>76</v>
      </c>
      <c r="D43" s="53" t="s">
        <v>2</v>
      </c>
      <c r="E43" s="269">
        <v>15.51615</v>
      </c>
      <c r="F43" s="269">
        <v>66470.8557</v>
      </c>
      <c r="G43" s="269">
        <v>140312</v>
      </c>
      <c r="H43" s="53" t="s">
        <v>552</v>
      </c>
      <c r="I43" s="53" t="s">
        <v>543</v>
      </c>
      <c r="J43" s="449">
        <v>103435</v>
      </c>
      <c r="K43" s="269">
        <v>50665</v>
      </c>
      <c r="L43" s="269">
        <v>59343</v>
      </c>
      <c r="M43" s="449">
        <v>71436</v>
      </c>
      <c r="N43" s="269">
        <v>71436</v>
      </c>
      <c r="O43" s="449">
        <v>49978</v>
      </c>
      <c r="P43" s="269">
        <v>0</v>
      </c>
      <c r="Q43" s="269">
        <v>48778</v>
      </c>
      <c r="R43" s="269">
        <v>49371</v>
      </c>
      <c r="S43" s="269">
        <v>54624</v>
      </c>
      <c r="T43" s="269">
        <v>0</v>
      </c>
      <c r="U43" s="269">
        <v>33891</v>
      </c>
      <c r="V43" s="270">
        <v>58523</v>
      </c>
    </row>
    <row r="44" spans="2:22" ht="14" x14ac:dyDescent="0.2">
      <c r="B44" s="248" t="s">
        <v>79</v>
      </c>
      <c r="C44" s="53" t="s">
        <v>78</v>
      </c>
      <c r="D44" s="53" t="s">
        <v>2</v>
      </c>
      <c r="E44" s="269">
        <v>14.44187</v>
      </c>
      <c r="F44" s="269">
        <v>48532.545449999998</v>
      </c>
      <c r="G44" s="269">
        <v>54033</v>
      </c>
      <c r="H44" s="53" t="s">
        <v>553</v>
      </c>
      <c r="I44" s="53" t="s">
        <v>507</v>
      </c>
      <c r="J44" s="448" t="s">
        <v>22</v>
      </c>
      <c r="K44" s="269">
        <v>32117</v>
      </c>
      <c r="L44" s="448" t="s">
        <v>22</v>
      </c>
      <c r="M44" s="448" t="s">
        <v>22</v>
      </c>
      <c r="N44" s="448" t="s">
        <v>22</v>
      </c>
      <c r="O44" s="448" t="s">
        <v>22</v>
      </c>
      <c r="P44" s="448" t="s">
        <v>22</v>
      </c>
      <c r="Q44" s="448" t="s">
        <v>22</v>
      </c>
      <c r="R44" s="448" t="s">
        <v>22</v>
      </c>
      <c r="S44" s="448" t="s">
        <v>22</v>
      </c>
      <c r="T44" s="448" t="s">
        <v>22</v>
      </c>
      <c r="U44" s="269">
        <v>26307</v>
      </c>
      <c r="V44" s="450" t="s">
        <v>22</v>
      </c>
    </row>
    <row r="45" spans="2:22" ht="14" x14ac:dyDescent="0.2">
      <c r="B45" s="248" t="s">
        <v>81</v>
      </c>
      <c r="C45" s="53" t="s">
        <v>80</v>
      </c>
      <c r="D45" s="53" t="s">
        <v>2</v>
      </c>
      <c r="E45" s="269">
        <v>9.2474299999999996</v>
      </c>
      <c r="F45" s="269">
        <v>38685.75</v>
      </c>
      <c r="G45" s="269">
        <v>77948</v>
      </c>
      <c r="H45" s="53" t="s">
        <v>554</v>
      </c>
      <c r="I45" s="53" t="s">
        <v>549</v>
      </c>
      <c r="J45" s="449">
        <v>0</v>
      </c>
      <c r="K45" s="269">
        <v>38152</v>
      </c>
      <c r="L45" s="269">
        <v>40691</v>
      </c>
      <c r="M45" s="448" t="s">
        <v>22</v>
      </c>
      <c r="N45" s="269">
        <v>43593</v>
      </c>
      <c r="O45" s="449">
        <v>36922</v>
      </c>
      <c r="P45" s="448" t="s">
        <v>22</v>
      </c>
      <c r="Q45" s="448" t="s">
        <v>22</v>
      </c>
      <c r="R45" s="269">
        <v>44879</v>
      </c>
      <c r="S45" s="448" t="s">
        <v>22</v>
      </c>
      <c r="T45" s="448" t="s">
        <v>22</v>
      </c>
      <c r="U45" s="269">
        <v>27560</v>
      </c>
      <c r="V45" s="270">
        <v>48062</v>
      </c>
    </row>
    <row r="46" spans="2:22" ht="14" x14ac:dyDescent="0.2">
      <c r="B46" s="248" t="s">
        <v>83</v>
      </c>
      <c r="C46" s="53" t="s">
        <v>82</v>
      </c>
      <c r="D46" s="53" t="s">
        <v>35</v>
      </c>
      <c r="E46" s="269">
        <v>35.171810000000001</v>
      </c>
      <c r="F46" s="269">
        <v>36726.400000000001</v>
      </c>
      <c r="G46" s="269">
        <v>53496</v>
      </c>
      <c r="H46" s="53" t="s">
        <v>555</v>
      </c>
      <c r="I46" s="53" t="s">
        <v>507</v>
      </c>
      <c r="J46" s="448" t="s">
        <v>22</v>
      </c>
      <c r="K46" s="448" t="s">
        <v>22</v>
      </c>
      <c r="L46" s="448" t="s">
        <v>22</v>
      </c>
      <c r="M46" s="448" t="s">
        <v>22</v>
      </c>
      <c r="N46" s="448" t="s">
        <v>22</v>
      </c>
      <c r="O46" s="448" t="s">
        <v>22</v>
      </c>
      <c r="P46" s="448" t="s">
        <v>22</v>
      </c>
      <c r="Q46" s="448" t="s">
        <v>22</v>
      </c>
      <c r="R46" s="448" t="s">
        <v>22</v>
      </c>
      <c r="S46" s="448" t="s">
        <v>22</v>
      </c>
      <c r="T46" s="448" t="s">
        <v>22</v>
      </c>
      <c r="U46" s="448" t="s">
        <v>22</v>
      </c>
      <c r="V46" s="450" t="s">
        <v>22</v>
      </c>
    </row>
    <row r="47" spans="2:22" ht="14" x14ac:dyDescent="0.2">
      <c r="B47" s="248" t="s">
        <v>85</v>
      </c>
      <c r="C47" s="53" t="s">
        <v>84</v>
      </c>
      <c r="D47" s="53" t="s">
        <v>2</v>
      </c>
      <c r="E47" s="269">
        <v>17.104590000000002</v>
      </c>
      <c r="F47" s="269">
        <v>82837.538459999996</v>
      </c>
      <c r="G47" s="269">
        <v>69327</v>
      </c>
      <c r="H47" s="53" t="s">
        <v>556</v>
      </c>
      <c r="I47" s="53" t="s">
        <v>521</v>
      </c>
      <c r="J47" s="449">
        <v>52494</v>
      </c>
      <c r="K47" s="448" t="s">
        <v>22</v>
      </c>
      <c r="L47" s="448" t="s">
        <v>22</v>
      </c>
      <c r="M47" s="448" t="s">
        <v>22</v>
      </c>
      <c r="N47" s="448" t="s">
        <v>22</v>
      </c>
      <c r="O47" s="448" t="s">
        <v>22</v>
      </c>
      <c r="P47" s="448" t="s">
        <v>22</v>
      </c>
      <c r="Q47" s="448" t="s">
        <v>22</v>
      </c>
      <c r="R47" s="448" t="s">
        <v>22</v>
      </c>
      <c r="S47" s="448" t="s">
        <v>22</v>
      </c>
      <c r="T47" s="448" t="s">
        <v>22</v>
      </c>
      <c r="U47" s="448" t="s">
        <v>22</v>
      </c>
      <c r="V47" s="450" t="s">
        <v>22</v>
      </c>
    </row>
    <row r="48" spans="2:22" ht="14" x14ac:dyDescent="0.2">
      <c r="B48" s="248" t="s">
        <v>87</v>
      </c>
      <c r="C48" s="53" t="s">
        <v>86</v>
      </c>
      <c r="D48" s="53" t="s">
        <v>2</v>
      </c>
      <c r="E48" s="269">
        <v>21.248010000000001</v>
      </c>
      <c r="F48" s="269">
        <v>62409.764649999997</v>
      </c>
      <c r="G48" s="269">
        <v>92829</v>
      </c>
      <c r="H48" s="53" t="s">
        <v>557</v>
      </c>
      <c r="I48" s="53" t="s">
        <v>515</v>
      </c>
      <c r="J48" s="449">
        <v>53575</v>
      </c>
      <c r="K48" s="269">
        <v>38260</v>
      </c>
      <c r="L48" s="269">
        <v>47217</v>
      </c>
      <c r="M48" s="449">
        <v>49703</v>
      </c>
      <c r="N48" s="269">
        <v>58289</v>
      </c>
      <c r="O48" s="449">
        <v>37674</v>
      </c>
      <c r="P48" s="448" t="s">
        <v>22</v>
      </c>
      <c r="Q48" s="269">
        <v>41996</v>
      </c>
      <c r="R48" s="269">
        <v>50339</v>
      </c>
      <c r="S48" s="269">
        <v>38129</v>
      </c>
      <c r="T48" s="448" t="s">
        <v>22</v>
      </c>
      <c r="U48" s="269">
        <v>28907</v>
      </c>
      <c r="V48" s="450" t="s">
        <v>22</v>
      </c>
    </row>
    <row r="49" spans="2:22" ht="14" x14ac:dyDescent="0.2">
      <c r="B49" s="248" t="s">
        <v>89</v>
      </c>
      <c r="C49" s="53" t="s">
        <v>88</v>
      </c>
      <c r="D49" s="53" t="s">
        <v>35</v>
      </c>
      <c r="E49" s="269">
        <v>30.75958</v>
      </c>
      <c r="F49" s="269">
        <v>50564.297189999997</v>
      </c>
      <c r="G49" s="269">
        <v>87879</v>
      </c>
      <c r="H49" s="53" t="s">
        <v>558</v>
      </c>
      <c r="I49" s="53" t="s">
        <v>515</v>
      </c>
      <c r="J49" s="448" t="s">
        <v>22</v>
      </c>
      <c r="K49" s="448" t="s">
        <v>22</v>
      </c>
      <c r="L49" s="448" t="s">
        <v>22</v>
      </c>
      <c r="M49" s="448" t="s">
        <v>22</v>
      </c>
      <c r="N49" s="448" t="s">
        <v>22</v>
      </c>
      <c r="O49" s="448" t="s">
        <v>22</v>
      </c>
      <c r="P49" s="448" t="s">
        <v>22</v>
      </c>
      <c r="Q49" s="448" t="s">
        <v>22</v>
      </c>
      <c r="R49" s="269">
        <v>51860</v>
      </c>
      <c r="S49" s="448" t="s">
        <v>22</v>
      </c>
      <c r="T49" s="448" t="s">
        <v>22</v>
      </c>
      <c r="U49" s="269">
        <v>33472</v>
      </c>
      <c r="V49" s="450" t="s">
        <v>22</v>
      </c>
    </row>
    <row r="50" spans="2:22" ht="14" x14ac:dyDescent="0.2">
      <c r="B50" s="248" t="s">
        <v>91</v>
      </c>
      <c r="C50" s="53" t="s">
        <v>90</v>
      </c>
      <c r="D50" s="53" t="s">
        <v>35</v>
      </c>
      <c r="E50" s="269">
        <v>31.881309999999999</v>
      </c>
      <c r="F50" s="269">
        <v>59556.925620000002</v>
      </c>
      <c r="G50" s="269">
        <v>125734</v>
      </c>
      <c r="H50" s="53" t="s">
        <v>559</v>
      </c>
      <c r="I50" s="53" t="s">
        <v>511</v>
      </c>
      <c r="J50" s="449">
        <v>93120</v>
      </c>
      <c r="K50" s="269">
        <v>0</v>
      </c>
      <c r="L50" s="269">
        <v>57201</v>
      </c>
      <c r="M50" s="449">
        <v>57877</v>
      </c>
      <c r="N50" s="269">
        <v>68682</v>
      </c>
      <c r="O50" s="449">
        <v>62442</v>
      </c>
      <c r="P50" s="269">
        <v>0</v>
      </c>
      <c r="Q50" s="269">
        <v>0</v>
      </c>
      <c r="R50" s="269">
        <v>46278</v>
      </c>
      <c r="S50" s="269">
        <v>0</v>
      </c>
      <c r="T50" s="269">
        <v>0</v>
      </c>
      <c r="U50" s="269">
        <v>25710</v>
      </c>
      <c r="V50" s="270">
        <v>46975</v>
      </c>
    </row>
    <row r="51" spans="2:22" ht="14" x14ac:dyDescent="0.2">
      <c r="B51" s="248" t="s">
        <v>93</v>
      </c>
      <c r="C51" s="53" t="s">
        <v>92</v>
      </c>
      <c r="D51" s="53" t="s">
        <v>35</v>
      </c>
      <c r="E51" s="269">
        <v>23.849319999999999</v>
      </c>
      <c r="F51" s="269">
        <v>54258.494619999998</v>
      </c>
      <c r="G51" s="269">
        <v>67014</v>
      </c>
      <c r="H51" s="53" t="s">
        <v>560</v>
      </c>
      <c r="I51" s="53" t="s">
        <v>561</v>
      </c>
      <c r="J51" s="449">
        <v>-1</v>
      </c>
      <c r="K51" s="448" t="s">
        <v>22</v>
      </c>
      <c r="L51" s="269">
        <v>46573</v>
      </c>
      <c r="M51" s="448" t="s">
        <v>22</v>
      </c>
      <c r="N51" s="269">
        <v>59626</v>
      </c>
      <c r="O51" s="448" t="s">
        <v>22</v>
      </c>
      <c r="P51" s="448" t="s">
        <v>22</v>
      </c>
      <c r="Q51" s="269">
        <v>46573</v>
      </c>
      <c r="R51" s="448" t="s">
        <v>22</v>
      </c>
      <c r="S51" s="448" t="s">
        <v>22</v>
      </c>
      <c r="T51" s="448" t="s">
        <v>22</v>
      </c>
      <c r="U51" s="269">
        <v>41756</v>
      </c>
      <c r="V51" s="450" t="s">
        <v>22</v>
      </c>
    </row>
    <row r="52" spans="2:22" ht="14" x14ac:dyDescent="0.2">
      <c r="B52" s="248" t="s">
        <v>95</v>
      </c>
      <c r="C52" s="53" t="s">
        <v>94</v>
      </c>
      <c r="D52" s="53" t="s">
        <v>2</v>
      </c>
      <c r="E52" s="269">
        <v>13.03093</v>
      </c>
      <c r="F52" s="269">
        <v>58322.398699999998</v>
      </c>
      <c r="G52" s="269">
        <v>69892</v>
      </c>
      <c r="H52" s="53" t="s">
        <v>562</v>
      </c>
      <c r="I52" s="53" t="s">
        <v>521</v>
      </c>
      <c r="J52" s="449">
        <v>51808</v>
      </c>
      <c r="K52" s="269">
        <v>49378</v>
      </c>
      <c r="L52" s="269">
        <v>51211</v>
      </c>
      <c r="M52" s="449">
        <v>73443</v>
      </c>
      <c r="N52" s="269">
        <v>42760</v>
      </c>
      <c r="O52" s="449">
        <v>56444</v>
      </c>
      <c r="P52" s="269">
        <v>35736</v>
      </c>
      <c r="Q52" s="269">
        <v>44577</v>
      </c>
      <c r="R52" s="448" t="s">
        <v>22</v>
      </c>
      <c r="S52" s="269">
        <v>44439</v>
      </c>
      <c r="T52" s="448" t="s">
        <v>22</v>
      </c>
      <c r="U52" s="269">
        <v>35208</v>
      </c>
      <c r="V52" s="450" t="s">
        <v>22</v>
      </c>
    </row>
    <row r="53" spans="2:22" ht="14" x14ac:dyDescent="0.2">
      <c r="B53" s="248" t="s">
        <v>97</v>
      </c>
      <c r="C53" s="53" t="s">
        <v>96</v>
      </c>
      <c r="D53" s="53" t="s">
        <v>35</v>
      </c>
      <c r="E53" s="269">
        <v>41.276470000000003</v>
      </c>
      <c r="F53" s="269">
        <v>57696.516130000004</v>
      </c>
      <c r="G53" s="269">
        <v>54371</v>
      </c>
      <c r="H53" s="53" t="s">
        <v>563</v>
      </c>
      <c r="I53" s="53" t="s">
        <v>521</v>
      </c>
      <c r="J53" s="449">
        <v>45000</v>
      </c>
      <c r="K53" s="448" t="s">
        <v>22</v>
      </c>
      <c r="L53" s="448" t="s">
        <v>22</v>
      </c>
      <c r="M53" s="448" t="s">
        <v>22</v>
      </c>
      <c r="N53" s="448" t="s">
        <v>22</v>
      </c>
      <c r="O53" s="448" t="s">
        <v>22</v>
      </c>
      <c r="P53" s="269">
        <v>37000</v>
      </c>
      <c r="Q53" s="448" t="s">
        <v>22</v>
      </c>
      <c r="R53" s="448" t="s">
        <v>22</v>
      </c>
      <c r="S53" s="448" t="s">
        <v>22</v>
      </c>
      <c r="T53" s="448" t="s">
        <v>22</v>
      </c>
      <c r="U53" s="269">
        <v>29952</v>
      </c>
      <c r="V53" s="450" t="s">
        <v>22</v>
      </c>
    </row>
    <row r="54" spans="2:22" ht="14" x14ac:dyDescent="0.2">
      <c r="B54" s="248" t="s">
        <v>99</v>
      </c>
      <c r="C54" s="53" t="s">
        <v>98</v>
      </c>
      <c r="D54" s="53" t="s">
        <v>2</v>
      </c>
      <c r="E54" s="269">
        <v>7.9975500000000004</v>
      </c>
      <c r="F54" s="269">
        <v>60078.625</v>
      </c>
      <c r="G54" s="269">
        <v>80370</v>
      </c>
      <c r="H54" s="53" t="s">
        <v>564</v>
      </c>
      <c r="I54" s="53" t="s">
        <v>561</v>
      </c>
      <c r="J54" s="449">
        <v>0</v>
      </c>
      <c r="K54" s="448" t="s">
        <v>22</v>
      </c>
      <c r="L54" s="269">
        <v>54868</v>
      </c>
      <c r="M54" s="448" t="s">
        <v>22</v>
      </c>
      <c r="N54" s="448" t="s">
        <v>22</v>
      </c>
      <c r="O54" s="448" t="s">
        <v>22</v>
      </c>
      <c r="P54" s="448" t="s">
        <v>22</v>
      </c>
      <c r="Q54" s="448" t="s">
        <v>22</v>
      </c>
      <c r="R54" s="448" t="s">
        <v>22</v>
      </c>
      <c r="S54" s="269">
        <v>50149</v>
      </c>
      <c r="T54" s="448" t="s">
        <v>22</v>
      </c>
      <c r="U54" s="269">
        <v>30987</v>
      </c>
      <c r="V54" s="450" t="s">
        <v>22</v>
      </c>
    </row>
    <row r="55" spans="2:22" ht="14" x14ac:dyDescent="0.2">
      <c r="B55" s="248" t="s">
        <v>101</v>
      </c>
      <c r="C55" s="53" t="s">
        <v>100</v>
      </c>
      <c r="D55" s="53" t="s">
        <v>2</v>
      </c>
      <c r="E55" s="269">
        <v>12.54969</v>
      </c>
      <c r="F55" s="269">
        <v>45183.148939999999</v>
      </c>
      <c r="G55" s="269">
        <v>92476</v>
      </c>
      <c r="H55" s="53" t="s">
        <v>494</v>
      </c>
      <c r="I55" s="53" t="s">
        <v>565</v>
      </c>
      <c r="J55" s="449">
        <v>0</v>
      </c>
      <c r="K55" s="269">
        <v>46661</v>
      </c>
      <c r="L55" s="269">
        <v>40206</v>
      </c>
      <c r="M55" s="449">
        <v>0</v>
      </c>
      <c r="N55" s="269">
        <v>42660</v>
      </c>
      <c r="O55" s="44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30055</v>
      </c>
      <c r="V55" s="270">
        <v>0</v>
      </c>
    </row>
    <row r="56" spans="2:22" ht="14" x14ac:dyDescent="0.2">
      <c r="B56" s="248" t="s">
        <v>103</v>
      </c>
      <c r="C56" s="53" t="s">
        <v>102</v>
      </c>
      <c r="D56" s="53" t="s">
        <v>2</v>
      </c>
      <c r="E56" s="269">
        <v>15.172269999999999</v>
      </c>
      <c r="F56" s="269">
        <v>31293.498169999999</v>
      </c>
      <c r="G56" s="269">
        <v>56000</v>
      </c>
      <c r="H56" s="53" t="s">
        <v>566</v>
      </c>
      <c r="I56" s="53" t="s">
        <v>509</v>
      </c>
      <c r="J56" s="449">
        <v>0</v>
      </c>
      <c r="K56" s="269">
        <v>23130</v>
      </c>
      <c r="L56" s="269">
        <v>23130</v>
      </c>
      <c r="M56" s="448" t="s">
        <v>22</v>
      </c>
      <c r="N56" s="448" t="s">
        <v>22</v>
      </c>
      <c r="O56" s="448" t="s">
        <v>22</v>
      </c>
      <c r="P56" s="448" t="s">
        <v>22</v>
      </c>
      <c r="Q56" s="448" t="s">
        <v>22</v>
      </c>
      <c r="R56" s="448" t="s">
        <v>22</v>
      </c>
      <c r="S56" s="269">
        <v>20800</v>
      </c>
      <c r="T56" s="448" t="s">
        <v>22</v>
      </c>
      <c r="U56" s="448" t="s">
        <v>22</v>
      </c>
      <c r="V56" s="450" t="s">
        <v>22</v>
      </c>
    </row>
    <row r="57" spans="2:22" ht="14" x14ac:dyDescent="0.2">
      <c r="B57" s="248" t="s">
        <v>105</v>
      </c>
      <c r="C57" s="53" t="s">
        <v>104</v>
      </c>
      <c r="D57" s="53" t="s">
        <v>2</v>
      </c>
      <c r="E57" s="269">
        <v>11.606450000000001</v>
      </c>
      <c r="F57" s="269">
        <v>36478.101690000003</v>
      </c>
      <c r="G57" s="269">
        <v>61902</v>
      </c>
      <c r="H57" s="53" t="s">
        <v>494</v>
      </c>
      <c r="I57" s="53" t="s">
        <v>515</v>
      </c>
      <c r="J57" s="449">
        <v>0</v>
      </c>
      <c r="K57" s="269">
        <v>34092</v>
      </c>
      <c r="L57" s="448" t="s">
        <v>22</v>
      </c>
      <c r="M57" s="448" t="s">
        <v>22</v>
      </c>
      <c r="N57" s="448" t="s">
        <v>22</v>
      </c>
      <c r="O57" s="449">
        <v>34092</v>
      </c>
      <c r="P57" s="269">
        <v>26262</v>
      </c>
      <c r="Q57" s="448" t="s">
        <v>22</v>
      </c>
      <c r="R57" s="448" t="s">
        <v>22</v>
      </c>
      <c r="S57" s="448" t="s">
        <v>22</v>
      </c>
      <c r="T57" s="448" t="s">
        <v>22</v>
      </c>
      <c r="U57" s="269">
        <v>22647</v>
      </c>
      <c r="V57" s="450" t="s">
        <v>22</v>
      </c>
    </row>
    <row r="58" spans="2:22" ht="14" x14ac:dyDescent="0.2">
      <c r="B58" s="248" t="s">
        <v>107</v>
      </c>
      <c r="C58" s="53" t="s">
        <v>106</v>
      </c>
      <c r="D58" s="53" t="s">
        <v>35</v>
      </c>
      <c r="E58" s="269">
        <v>41.674950000000003</v>
      </c>
      <c r="F58" s="269">
        <v>50154.609100000001</v>
      </c>
      <c r="G58" s="269">
        <v>101435</v>
      </c>
      <c r="H58" s="53" t="s">
        <v>567</v>
      </c>
      <c r="I58" s="53" t="s">
        <v>549</v>
      </c>
      <c r="J58" s="449">
        <v>73802</v>
      </c>
      <c r="K58" s="448" t="s">
        <v>22</v>
      </c>
      <c r="L58" s="269">
        <v>51940</v>
      </c>
      <c r="M58" s="448" t="s">
        <v>22</v>
      </c>
      <c r="N58" s="269">
        <v>58489</v>
      </c>
      <c r="O58" s="449">
        <v>58686</v>
      </c>
      <c r="P58" s="269">
        <v>42675</v>
      </c>
      <c r="Q58" s="448" t="s">
        <v>22</v>
      </c>
      <c r="R58" s="269">
        <v>47016</v>
      </c>
      <c r="S58" s="448" t="s">
        <v>22</v>
      </c>
      <c r="T58" s="448" t="s">
        <v>22</v>
      </c>
      <c r="U58" s="269">
        <v>38688</v>
      </c>
      <c r="V58" s="270">
        <v>43698</v>
      </c>
    </row>
    <row r="59" spans="2:22" ht="14" x14ac:dyDescent="0.2">
      <c r="B59" s="248" t="s">
        <v>109</v>
      </c>
      <c r="C59" s="53" t="s">
        <v>108</v>
      </c>
      <c r="D59" s="53" t="s">
        <v>5</v>
      </c>
      <c r="E59" s="269">
        <v>15.7971</v>
      </c>
      <c r="F59" s="269">
        <v>45867.873829999997</v>
      </c>
      <c r="G59" s="269">
        <v>54075</v>
      </c>
      <c r="H59" s="53" t="s">
        <v>568</v>
      </c>
      <c r="I59" s="53" t="s">
        <v>507</v>
      </c>
      <c r="J59" s="449">
        <v>0</v>
      </c>
      <c r="K59" s="269">
        <v>31280</v>
      </c>
      <c r="L59" s="269">
        <v>43260</v>
      </c>
      <c r="M59" s="449">
        <v>0</v>
      </c>
      <c r="N59" s="269">
        <v>0</v>
      </c>
      <c r="O59" s="44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23987</v>
      </c>
      <c r="V59" s="270">
        <v>0</v>
      </c>
    </row>
    <row r="60" spans="2:22" ht="14" x14ac:dyDescent="0.2">
      <c r="B60" s="248" t="s">
        <v>111</v>
      </c>
      <c r="C60" s="53" t="s">
        <v>110</v>
      </c>
      <c r="D60" s="53" t="s">
        <v>5</v>
      </c>
      <c r="E60" s="269">
        <v>13.56109</v>
      </c>
      <c r="F60" s="269">
        <v>38242.443529999997</v>
      </c>
      <c r="G60" s="269">
        <v>98004</v>
      </c>
      <c r="H60" s="53" t="s">
        <v>569</v>
      </c>
      <c r="I60" s="53" t="s">
        <v>521</v>
      </c>
      <c r="J60" s="449">
        <v>57600</v>
      </c>
      <c r="K60" s="269">
        <v>29400</v>
      </c>
      <c r="L60" s="269">
        <v>43632</v>
      </c>
      <c r="M60" s="449">
        <v>45408</v>
      </c>
      <c r="N60" s="269">
        <v>38016</v>
      </c>
      <c r="O60" s="449">
        <v>34506</v>
      </c>
      <c r="P60" s="269">
        <v>0</v>
      </c>
      <c r="Q60" s="269">
        <v>33147</v>
      </c>
      <c r="R60" s="269">
        <v>32160</v>
      </c>
      <c r="S60" s="269">
        <v>0</v>
      </c>
      <c r="T60" s="269">
        <v>27948</v>
      </c>
      <c r="U60" s="269">
        <v>26040</v>
      </c>
      <c r="V60" s="270">
        <v>0</v>
      </c>
    </row>
    <row r="61" spans="2:22" ht="14" x14ac:dyDescent="0.2">
      <c r="B61" s="248" t="s">
        <v>113</v>
      </c>
      <c r="C61" s="53" t="s">
        <v>112</v>
      </c>
      <c r="D61" s="53" t="s">
        <v>2</v>
      </c>
      <c r="E61" s="269">
        <v>14.522399999999999</v>
      </c>
      <c r="F61" s="269">
        <v>69658.336760000006</v>
      </c>
      <c r="G61" s="269">
        <v>129537</v>
      </c>
      <c r="H61" s="53" t="s">
        <v>570</v>
      </c>
      <c r="I61" s="53" t="s">
        <v>507</v>
      </c>
      <c r="J61" s="449">
        <v>0</v>
      </c>
      <c r="K61" s="269">
        <v>77702</v>
      </c>
      <c r="L61" s="269">
        <v>72172</v>
      </c>
      <c r="M61" s="449">
        <v>0</v>
      </c>
      <c r="N61" s="269">
        <v>101738</v>
      </c>
      <c r="O61" s="449">
        <v>58239</v>
      </c>
      <c r="P61" s="269">
        <v>0</v>
      </c>
      <c r="Q61" s="269">
        <v>56763</v>
      </c>
      <c r="R61" s="269">
        <v>56303</v>
      </c>
      <c r="S61" s="269">
        <v>53408</v>
      </c>
      <c r="T61" s="269">
        <v>0</v>
      </c>
      <c r="U61" s="269">
        <v>38475</v>
      </c>
      <c r="V61" s="270">
        <v>0</v>
      </c>
    </row>
    <row r="62" spans="2:22" ht="14" x14ac:dyDescent="0.2">
      <c r="B62" s="248" t="s">
        <v>115</v>
      </c>
      <c r="C62" s="53" t="s">
        <v>114</v>
      </c>
      <c r="D62" s="53" t="s">
        <v>5</v>
      </c>
      <c r="E62" s="269">
        <v>10.463950000000001</v>
      </c>
      <c r="F62" s="269">
        <v>36840.755340000003</v>
      </c>
      <c r="G62" s="269">
        <v>67121</v>
      </c>
      <c r="H62" s="53" t="s">
        <v>571</v>
      </c>
      <c r="I62" s="53" t="s">
        <v>561</v>
      </c>
      <c r="J62" s="449">
        <v>47212</v>
      </c>
      <c r="K62" s="269">
        <v>34187</v>
      </c>
      <c r="L62" s="448" t="s">
        <v>22</v>
      </c>
      <c r="M62" s="448" t="s">
        <v>22</v>
      </c>
      <c r="N62" s="448" t="s">
        <v>22</v>
      </c>
      <c r="O62" s="448" t="s">
        <v>22</v>
      </c>
      <c r="P62" s="269">
        <v>16326</v>
      </c>
      <c r="Q62" s="448" t="s">
        <v>22</v>
      </c>
      <c r="R62" s="448" t="s">
        <v>22</v>
      </c>
      <c r="S62" s="269">
        <v>26907</v>
      </c>
      <c r="T62" s="448" t="s">
        <v>22</v>
      </c>
      <c r="U62" s="269">
        <v>15795</v>
      </c>
      <c r="V62" s="450" t="s">
        <v>22</v>
      </c>
    </row>
    <row r="63" spans="2:22" ht="14" x14ac:dyDescent="0.2">
      <c r="B63" s="248" t="s">
        <v>117</v>
      </c>
      <c r="C63" s="53" t="s">
        <v>116</v>
      </c>
      <c r="D63" s="53" t="s">
        <v>2</v>
      </c>
      <c r="E63" s="269">
        <v>8.3176900000000007</v>
      </c>
      <c r="F63" s="269">
        <v>51669.21875</v>
      </c>
      <c r="G63" s="269">
        <v>101205</v>
      </c>
      <c r="H63" s="53" t="s">
        <v>572</v>
      </c>
      <c r="I63" s="53" t="s">
        <v>549</v>
      </c>
      <c r="J63" s="449">
        <v>0</v>
      </c>
      <c r="K63" s="269">
        <v>48952</v>
      </c>
      <c r="L63" s="269">
        <v>45703</v>
      </c>
      <c r="M63" s="449">
        <v>60782</v>
      </c>
      <c r="N63" s="269">
        <v>54471</v>
      </c>
      <c r="O63" s="449">
        <v>45703</v>
      </c>
      <c r="P63" s="448" t="s">
        <v>22</v>
      </c>
      <c r="Q63" s="269">
        <v>36488</v>
      </c>
      <c r="R63" s="448" t="s">
        <v>22</v>
      </c>
      <c r="S63" s="269">
        <v>39528</v>
      </c>
      <c r="T63" s="269">
        <v>31208</v>
      </c>
      <c r="U63" s="269">
        <v>30924</v>
      </c>
      <c r="V63" s="450" t="s">
        <v>22</v>
      </c>
    </row>
    <row r="64" spans="2:22" ht="14" x14ac:dyDescent="0.2">
      <c r="B64" s="248" t="s">
        <v>118</v>
      </c>
      <c r="C64" s="53" t="s">
        <v>119</v>
      </c>
      <c r="D64" s="53" t="s">
        <v>2</v>
      </c>
      <c r="E64" s="269">
        <v>24.387440000000002</v>
      </c>
      <c r="F64" s="269">
        <v>65149.857730000003</v>
      </c>
      <c r="G64" s="269">
        <v>103887</v>
      </c>
      <c r="H64" s="53" t="s">
        <v>573</v>
      </c>
      <c r="I64" s="53" t="s">
        <v>565</v>
      </c>
      <c r="J64" s="449">
        <v>71895</v>
      </c>
      <c r="K64" s="269">
        <v>63595</v>
      </c>
      <c r="L64" s="269">
        <v>63595</v>
      </c>
      <c r="M64" s="449">
        <v>60501</v>
      </c>
      <c r="N64" s="269">
        <v>56935</v>
      </c>
      <c r="O64" s="449">
        <v>48720</v>
      </c>
      <c r="P64" s="269">
        <v>0</v>
      </c>
      <c r="Q64" s="269">
        <v>53842</v>
      </c>
      <c r="R64" s="269">
        <v>52796</v>
      </c>
      <c r="S64" s="269">
        <v>52290</v>
      </c>
      <c r="T64" s="269">
        <v>0</v>
      </c>
      <c r="U64" s="269">
        <v>32031</v>
      </c>
      <c r="V64" s="270">
        <v>0</v>
      </c>
    </row>
    <row r="65" spans="2:22" ht="14" x14ac:dyDescent="0.2">
      <c r="B65" s="248" t="s">
        <v>121</v>
      </c>
      <c r="C65" s="53" t="s">
        <v>120</v>
      </c>
      <c r="D65" s="53" t="s">
        <v>2</v>
      </c>
      <c r="E65" s="269">
        <v>10.866160000000001</v>
      </c>
      <c r="F65" s="269">
        <v>50192.814810000003</v>
      </c>
      <c r="G65" s="269">
        <v>91856</v>
      </c>
      <c r="H65" s="53" t="s">
        <v>574</v>
      </c>
      <c r="I65" s="53" t="s">
        <v>575</v>
      </c>
      <c r="J65" s="449">
        <v>54886</v>
      </c>
      <c r="K65" s="269">
        <v>78363</v>
      </c>
      <c r="L65" s="448" t="s">
        <v>22</v>
      </c>
      <c r="M65" s="448" t="s">
        <v>22</v>
      </c>
      <c r="N65" s="448" t="s">
        <v>22</v>
      </c>
      <c r="O65" s="448" t="s">
        <v>22</v>
      </c>
      <c r="P65" s="448" t="s">
        <v>22</v>
      </c>
      <c r="Q65" s="448" t="s">
        <v>22</v>
      </c>
      <c r="R65" s="448" t="s">
        <v>22</v>
      </c>
      <c r="S65" s="448" t="s">
        <v>22</v>
      </c>
      <c r="T65" s="448" t="s">
        <v>22</v>
      </c>
      <c r="U65" s="448" t="s">
        <v>22</v>
      </c>
      <c r="V65" s="450" t="s">
        <v>22</v>
      </c>
    </row>
    <row r="66" spans="2:22" ht="14" x14ac:dyDescent="0.2">
      <c r="B66" s="248" t="s">
        <v>122</v>
      </c>
      <c r="C66" s="53" t="s">
        <v>123</v>
      </c>
      <c r="D66" s="53" t="s">
        <v>2</v>
      </c>
      <c r="E66" s="269">
        <v>13.08417</v>
      </c>
      <c r="F66" s="269">
        <v>39389.466670000002</v>
      </c>
      <c r="G66" s="269">
        <v>64200</v>
      </c>
      <c r="H66" s="53" t="s">
        <v>576</v>
      </c>
      <c r="I66" s="53" t="s">
        <v>517</v>
      </c>
      <c r="J66" s="449">
        <v>46164</v>
      </c>
      <c r="K66" s="448" t="s">
        <v>22</v>
      </c>
      <c r="L66" s="269">
        <v>40000</v>
      </c>
      <c r="M66" s="448" t="s">
        <v>22</v>
      </c>
      <c r="N66" s="448" t="s">
        <v>22</v>
      </c>
      <c r="O66" s="448" t="s">
        <v>22</v>
      </c>
      <c r="P66" s="269">
        <v>33924</v>
      </c>
      <c r="Q66" s="448" t="s">
        <v>22</v>
      </c>
      <c r="R66" s="448" t="s">
        <v>22</v>
      </c>
      <c r="S66" s="448" t="s">
        <v>22</v>
      </c>
      <c r="T66" s="448" t="s">
        <v>22</v>
      </c>
      <c r="U66" s="269">
        <v>26568</v>
      </c>
      <c r="V66" s="270">
        <v>45955</v>
      </c>
    </row>
    <row r="67" spans="2:22" ht="14" x14ac:dyDescent="0.2">
      <c r="B67" s="248" t="s">
        <v>125</v>
      </c>
      <c r="C67" s="53" t="s">
        <v>124</v>
      </c>
      <c r="D67" s="53" t="s">
        <v>2</v>
      </c>
      <c r="E67" s="269">
        <v>11.3569</v>
      </c>
      <c r="F67" s="269">
        <v>64919.285709999996</v>
      </c>
      <c r="G67" s="269">
        <v>63500</v>
      </c>
      <c r="H67" s="53" t="s">
        <v>577</v>
      </c>
      <c r="I67" s="53" t="s">
        <v>509</v>
      </c>
      <c r="J67" s="449">
        <v>50751</v>
      </c>
      <c r="K67" s="448" t="s">
        <v>22</v>
      </c>
      <c r="L67" s="448" t="s">
        <v>22</v>
      </c>
      <c r="M67" s="448" t="s">
        <v>22</v>
      </c>
      <c r="N67" s="448" t="s">
        <v>22</v>
      </c>
      <c r="O67" s="448" t="s">
        <v>22</v>
      </c>
      <c r="P67" s="448" t="s">
        <v>22</v>
      </c>
      <c r="Q67" s="269">
        <v>50200</v>
      </c>
      <c r="R67" s="448" t="s">
        <v>22</v>
      </c>
      <c r="S67" s="269">
        <v>42296</v>
      </c>
      <c r="T67" s="448" t="s">
        <v>22</v>
      </c>
      <c r="U67" s="269">
        <v>28899</v>
      </c>
      <c r="V67" s="450" t="s">
        <v>22</v>
      </c>
    </row>
    <row r="68" spans="2:22" ht="14" x14ac:dyDescent="0.2">
      <c r="B68" s="248" t="s">
        <v>127</v>
      </c>
      <c r="C68" s="53" t="s">
        <v>126</v>
      </c>
      <c r="D68" s="53" t="s">
        <v>5</v>
      </c>
      <c r="E68" s="269">
        <v>18.124030000000001</v>
      </c>
      <c r="F68" s="269">
        <v>100588.375</v>
      </c>
      <c r="G68" s="269">
        <v>64968</v>
      </c>
      <c r="H68" s="53" t="s">
        <v>494</v>
      </c>
      <c r="I68" s="53" t="s">
        <v>513</v>
      </c>
      <c r="J68" s="449">
        <v>0</v>
      </c>
      <c r="K68" s="269">
        <v>43254</v>
      </c>
      <c r="L68" s="448" t="s">
        <v>22</v>
      </c>
      <c r="M68" s="448" t="s">
        <v>22</v>
      </c>
      <c r="N68" s="448" t="s">
        <v>22</v>
      </c>
      <c r="O68" s="448" t="s">
        <v>22</v>
      </c>
      <c r="P68" s="448" t="s">
        <v>22</v>
      </c>
      <c r="Q68" s="448" t="s">
        <v>22</v>
      </c>
      <c r="R68" s="448" t="s">
        <v>22</v>
      </c>
      <c r="S68" s="448" t="s">
        <v>22</v>
      </c>
      <c r="T68" s="448" t="s">
        <v>22</v>
      </c>
      <c r="U68" s="269">
        <v>29087</v>
      </c>
      <c r="V68" s="450" t="s">
        <v>22</v>
      </c>
    </row>
    <row r="69" spans="2:22" ht="14" x14ac:dyDescent="0.2">
      <c r="B69" s="248" t="s">
        <v>129</v>
      </c>
      <c r="C69" s="53" t="s">
        <v>128</v>
      </c>
      <c r="D69" s="53" t="s">
        <v>2</v>
      </c>
      <c r="E69" s="269">
        <v>20.288239999999998</v>
      </c>
      <c r="F69" s="269">
        <v>40858.161350000002</v>
      </c>
      <c r="G69" s="269">
        <v>57530</v>
      </c>
      <c r="H69" s="53" t="s">
        <v>494</v>
      </c>
      <c r="I69" s="53" t="s">
        <v>507</v>
      </c>
      <c r="J69" s="448" t="s">
        <v>22</v>
      </c>
      <c r="K69" s="269">
        <v>32837</v>
      </c>
      <c r="L69" s="269">
        <v>36159</v>
      </c>
      <c r="M69" s="448" t="s">
        <v>22</v>
      </c>
      <c r="N69" s="269">
        <v>36159</v>
      </c>
      <c r="O69" s="449">
        <v>30492</v>
      </c>
      <c r="P69" s="448" t="s">
        <v>22</v>
      </c>
      <c r="Q69" s="448" t="s">
        <v>22</v>
      </c>
      <c r="R69" s="448" t="s">
        <v>22</v>
      </c>
      <c r="S69" s="448" t="s">
        <v>22</v>
      </c>
      <c r="T69" s="448" t="s">
        <v>22</v>
      </c>
      <c r="U69" s="269">
        <v>25682</v>
      </c>
      <c r="V69" s="450" t="s">
        <v>22</v>
      </c>
    </row>
    <row r="70" spans="2:22" ht="14" x14ac:dyDescent="0.2">
      <c r="B70" s="248" t="s">
        <v>131</v>
      </c>
      <c r="C70" s="53" t="s">
        <v>130</v>
      </c>
      <c r="D70" s="53" t="s">
        <v>2</v>
      </c>
      <c r="E70" s="269">
        <v>5.0683600000000002</v>
      </c>
      <c r="F70" s="269">
        <v>41148.136359999997</v>
      </c>
      <c r="G70" s="269">
        <v>66999</v>
      </c>
      <c r="H70" s="53" t="s">
        <v>578</v>
      </c>
      <c r="I70" s="53" t="s">
        <v>507</v>
      </c>
      <c r="J70" s="449">
        <v>0</v>
      </c>
      <c r="K70" s="269">
        <v>47152</v>
      </c>
      <c r="L70" s="269">
        <v>47152</v>
      </c>
      <c r="M70" s="449">
        <v>48000</v>
      </c>
      <c r="N70" s="269">
        <v>49000</v>
      </c>
      <c r="O70" s="448" t="s">
        <v>22</v>
      </c>
      <c r="P70" s="269">
        <v>30000</v>
      </c>
      <c r="Q70" s="269">
        <v>44000</v>
      </c>
      <c r="R70" s="269">
        <v>43000</v>
      </c>
      <c r="S70" s="448" t="s">
        <v>22</v>
      </c>
      <c r="T70" s="448" t="s">
        <v>22</v>
      </c>
      <c r="U70" s="269">
        <v>25000</v>
      </c>
      <c r="V70" s="270">
        <v>56719</v>
      </c>
    </row>
    <row r="71" spans="2:22" ht="14" x14ac:dyDescent="0.2">
      <c r="B71" s="248" t="s">
        <v>133</v>
      </c>
      <c r="C71" s="53" t="s">
        <v>132</v>
      </c>
      <c r="D71" s="53" t="s">
        <v>2</v>
      </c>
      <c r="E71" s="269">
        <v>16.457619999999999</v>
      </c>
      <c r="F71" s="269">
        <v>52186.756280000001</v>
      </c>
      <c r="G71" s="269">
        <v>80146</v>
      </c>
      <c r="H71" s="53" t="s">
        <v>579</v>
      </c>
      <c r="I71" s="53" t="s">
        <v>511</v>
      </c>
      <c r="J71" s="449">
        <v>63380</v>
      </c>
      <c r="K71" s="269">
        <v>54790</v>
      </c>
      <c r="L71" s="269">
        <v>48737</v>
      </c>
      <c r="M71" s="449">
        <v>48737</v>
      </c>
      <c r="N71" s="269">
        <v>49673</v>
      </c>
      <c r="O71" s="449">
        <v>0</v>
      </c>
      <c r="P71" s="269">
        <v>42299</v>
      </c>
      <c r="Q71" s="269">
        <v>48737</v>
      </c>
      <c r="R71" s="269">
        <v>49205</v>
      </c>
      <c r="S71" s="269">
        <v>0</v>
      </c>
      <c r="T71" s="269">
        <v>0</v>
      </c>
      <c r="U71" s="269">
        <v>31470</v>
      </c>
      <c r="V71" s="270">
        <v>56370</v>
      </c>
    </row>
    <row r="72" spans="2:22" ht="14" x14ac:dyDescent="0.2">
      <c r="B72" s="248" t="s">
        <v>135</v>
      </c>
      <c r="C72" s="53" t="s">
        <v>134</v>
      </c>
      <c r="D72" s="53" t="s">
        <v>35</v>
      </c>
      <c r="E72" s="269">
        <v>11.422510000000001</v>
      </c>
      <c r="F72" s="269">
        <v>56115</v>
      </c>
      <c r="G72" s="269">
        <v>49861</v>
      </c>
      <c r="H72" s="53" t="s">
        <v>494</v>
      </c>
      <c r="I72" s="53" t="s">
        <v>538</v>
      </c>
      <c r="J72" s="448" t="s">
        <v>22</v>
      </c>
      <c r="K72" s="448" t="s">
        <v>22</v>
      </c>
      <c r="L72" s="448" t="s">
        <v>22</v>
      </c>
      <c r="M72" s="448" t="s">
        <v>22</v>
      </c>
      <c r="N72" s="448" t="s">
        <v>22</v>
      </c>
      <c r="O72" s="449">
        <v>41000</v>
      </c>
      <c r="P72" s="269">
        <v>28375</v>
      </c>
      <c r="Q72" s="448" t="s">
        <v>22</v>
      </c>
      <c r="R72" s="448" t="s">
        <v>22</v>
      </c>
      <c r="S72" s="448" t="s">
        <v>22</v>
      </c>
      <c r="T72" s="448" t="s">
        <v>22</v>
      </c>
      <c r="U72" s="269">
        <v>23278</v>
      </c>
      <c r="V72" s="450" t="s">
        <v>22</v>
      </c>
    </row>
    <row r="73" spans="2:22" ht="14" x14ac:dyDescent="0.2">
      <c r="B73" s="248" t="s">
        <v>137</v>
      </c>
      <c r="C73" s="53" t="s">
        <v>136</v>
      </c>
      <c r="D73" s="53" t="s">
        <v>2</v>
      </c>
      <c r="E73" s="269">
        <v>7.1304999999999996</v>
      </c>
      <c r="F73" s="269">
        <v>43185.239849999998</v>
      </c>
      <c r="G73" s="269">
        <v>73542</v>
      </c>
      <c r="H73" s="53" t="s">
        <v>580</v>
      </c>
      <c r="I73" s="53" t="s">
        <v>517</v>
      </c>
      <c r="J73" s="449">
        <v>0</v>
      </c>
      <c r="K73" s="269">
        <v>27325</v>
      </c>
      <c r="L73" s="269">
        <v>43260</v>
      </c>
      <c r="M73" s="449">
        <v>43260</v>
      </c>
      <c r="N73" s="269">
        <v>50345</v>
      </c>
      <c r="O73" s="449">
        <v>0</v>
      </c>
      <c r="P73" s="269">
        <v>27929</v>
      </c>
      <c r="Q73" s="269">
        <v>0</v>
      </c>
      <c r="R73" s="269">
        <v>0</v>
      </c>
      <c r="S73" s="269">
        <v>0</v>
      </c>
      <c r="T73" s="269">
        <v>0</v>
      </c>
      <c r="U73" s="448" t="s">
        <v>22</v>
      </c>
      <c r="V73" s="450" t="s">
        <v>22</v>
      </c>
    </row>
    <row r="74" spans="2:22" ht="14" x14ac:dyDescent="0.2">
      <c r="B74" s="248" t="s">
        <v>139</v>
      </c>
      <c r="C74" s="53" t="s">
        <v>138</v>
      </c>
      <c r="D74" s="53" t="s">
        <v>2</v>
      </c>
      <c r="E74" s="269">
        <v>14.843310000000001</v>
      </c>
      <c r="F74" s="269">
        <v>47872.544170000001</v>
      </c>
      <c r="G74" s="269">
        <v>75126</v>
      </c>
      <c r="H74" s="53" t="s">
        <v>581</v>
      </c>
      <c r="I74" s="53" t="s">
        <v>526</v>
      </c>
      <c r="J74" s="449">
        <v>0</v>
      </c>
      <c r="K74" s="269">
        <v>58120</v>
      </c>
      <c r="L74" s="269">
        <v>52716</v>
      </c>
      <c r="M74" s="449">
        <v>52716</v>
      </c>
      <c r="N74" s="269">
        <v>0</v>
      </c>
      <c r="O74" s="449">
        <v>0</v>
      </c>
      <c r="P74" s="269">
        <v>40305</v>
      </c>
      <c r="Q74" s="269">
        <v>52717</v>
      </c>
      <c r="R74" s="269">
        <v>52717</v>
      </c>
      <c r="S74" s="269">
        <v>0</v>
      </c>
      <c r="T74" s="269">
        <v>0</v>
      </c>
      <c r="U74" s="269">
        <v>33982</v>
      </c>
      <c r="V74" s="270">
        <v>0</v>
      </c>
    </row>
    <row r="75" spans="2:22" ht="14" x14ac:dyDescent="0.2">
      <c r="B75" s="248" t="s">
        <v>141</v>
      </c>
      <c r="C75" s="53" t="s">
        <v>140</v>
      </c>
      <c r="D75" s="53" t="s">
        <v>2</v>
      </c>
      <c r="E75" s="269">
        <v>15.00061</v>
      </c>
      <c r="F75" s="269">
        <v>45741.580979999999</v>
      </c>
      <c r="G75" s="269">
        <v>81500</v>
      </c>
      <c r="H75" s="53" t="s">
        <v>582</v>
      </c>
      <c r="I75" s="53" t="s">
        <v>507</v>
      </c>
      <c r="J75" s="449">
        <v>51580</v>
      </c>
      <c r="K75" s="269">
        <v>43160</v>
      </c>
      <c r="L75" s="269">
        <v>45432</v>
      </c>
      <c r="M75" s="449">
        <v>45432</v>
      </c>
      <c r="N75" s="269">
        <v>45432</v>
      </c>
      <c r="O75" s="448" t="s">
        <v>22</v>
      </c>
      <c r="P75" s="269">
        <v>36739</v>
      </c>
      <c r="Q75" s="269">
        <v>40594</v>
      </c>
      <c r="R75" s="269">
        <v>42739</v>
      </c>
      <c r="S75" s="448" t="s">
        <v>22</v>
      </c>
      <c r="T75" s="448" t="s">
        <v>22</v>
      </c>
      <c r="U75" s="269">
        <v>26527</v>
      </c>
      <c r="V75" s="450" t="s">
        <v>22</v>
      </c>
    </row>
    <row r="76" spans="2:22" ht="14" x14ac:dyDescent="0.2">
      <c r="B76" s="248" t="s">
        <v>143</v>
      </c>
      <c r="C76" s="53" t="s">
        <v>142</v>
      </c>
      <c r="D76" s="53" t="s">
        <v>2</v>
      </c>
      <c r="E76" s="269">
        <v>7.9036499999999998</v>
      </c>
      <c r="F76" s="269">
        <v>56737.995819999996</v>
      </c>
      <c r="G76" s="269">
        <v>67765</v>
      </c>
      <c r="H76" s="53" t="s">
        <v>494</v>
      </c>
      <c r="I76" s="53" t="s">
        <v>515</v>
      </c>
      <c r="J76" s="449">
        <v>0</v>
      </c>
      <c r="K76" s="269">
        <v>40253</v>
      </c>
      <c r="L76" s="448" t="s">
        <v>22</v>
      </c>
      <c r="M76" s="448" t="s">
        <v>22</v>
      </c>
      <c r="N76" s="448" t="s">
        <v>22</v>
      </c>
      <c r="O76" s="448" t="s">
        <v>22</v>
      </c>
      <c r="P76" s="448" t="s">
        <v>22</v>
      </c>
      <c r="Q76" s="269">
        <v>35304</v>
      </c>
      <c r="R76" s="269">
        <v>32027</v>
      </c>
      <c r="S76" s="269">
        <v>39497</v>
      </c>
      <c r="T76" s="269">
        <v>42244</v>
      </c>
      <c r="U76" s="269">
        <v>31106</v>
      </c>
      <c r="V76" s="450" t="s">
        <v>22</v>
      </c>
    </row>
    <row r="77" spans="2:22" ht="14" x14ac:dyDescent="0.2">
      <c r="B77" s="248" t="s">
        <v>144</v>
      </c>
      <c r="C77" s="53" t="s">
        <v>145</v>
      </c>
      <c r="D77" s="53" t="s">
        <v>2</v>
      </c>
      <c r="E77" s="269">
        <v>9.4198299999999993</v>
      </c>
      <c r="F77" s="269">
        <v>49308.912510000002</v>
      </c>
      <c r="G77" s="269">
        <v>68000</v>
      </c>
      <c r="H77" s="53" t="s">
        <v>583</v>
      </c>
      <c r="I77" s="53" t="s">
        <v>509</v>
      </c>
      <c r="J77" s="449">
        <v>0</v>
      </c>
      <c r="K77" s="269">
        <v>40956</v>
      </c>
      <c r="L77" s="448" t="s">
        <v>22</v>
      </c>
      <c r="M77" s="448" t="s">
        <v>22</v>
      </c>
      <c r="N77" s="448" t="s">
        <v>22</v>
      </c>
      <c r="O77" s="448" t="s">
        <v>22</v>
      </c>
      <c r="P77" s="448" t="s">
        <v>22</v>
      </c>
      <c r="Q77" s="269">
        <v>36984</v>
      </c>
      <c r="R77" s="269">
        <v>33936</v>
      </c>
      <c r="S77" s="448" t="s">
        <v>22</v>
      </c>
      <c r="T77" s="448" t="s">
        <v>22</v>
      </c>
      <c r="U77" s="269">
        <v>23472</v>
      </c>
      <c r="V77" s="450" t="s">
        <v>22</v>
      </c>
    </row>
    <row r="78" spans="2:22" ht="14" x14ac:dyDescent="0.2">
      <c r="B78" s="248" t="s">
        <v>147</v>
      </c>
      <c r="C78" s="53" t="s">
        <v>146</v>
      </c>
      <c r="D78" s="53" t="s">
        <v>5</v>
      </c>
      <c r="E78" s="269">
        <v>8.6961499999999994</v>
      </c>
      <c r="F78" s="269">
        <v>48330.932399999998</v>
      </c>
      <c r="G78" s="269">
        <v>61200</v>
      </c>
      <c r="H78" s="53" t="s">
        <v>584</v>
      </c>
      <c r="I78" s="53" t="s">
        <v>543</v>
      </c>
      <c r="J78" s="448" t="s">
        <v>22</v>
      </c>
      <c r="K78" s="269">
        <v>41170</v>
      </c>
      <c r="L78" s="448" t="s">
        <v>22</v>
      </c>
      <c r="M78" s="448" t="s">
        <v>22</v>
      </c>
      <c r="N78" s="269">
        <v>50072</v>
      </c>
      <c r="O78" s="448" t="s">
        <v>22</v>
      </c>
      <c r="P78" s="448" t="s">
        <v>22</v>
      </c>
      <c r="Q78" s="448" t="s">
        <v>22</v>
      </c>
      <c r="R78" s="448" t="s">
        <v>22</v>
      </c>
      <c r="S78" s="448" t="s">
        <v>22</v>
      </c>
      <c r="T78" s="448" t="s">
        <v>22</v>
      </c>
      <c r="U78" s="448" t="s">
        <v>22</v>
      </c>
      <c r="V78" s="450" t="s">
        <v>22</v>
      </c>
    </row>
    <row r="79" spans="2:22" ht="14" x14ac:dyDescent="0.2">
      <c r="B79" s="248" t="s">
        <v>149</v>
      </c>
      <c r="C79" s="53" t="s">
        <v>148</v>
      </c>
      <c r="D79" s="53" t="s">
        <v>2</v>
      </c>
      <c r="E79" s="269">
        <v>8.43858</v>
      </c>
      <c r="F79" s="269">
        <v>43159.714290000004</v>
      </c>
      <c r="G79" s="269">
        <v>63697</v>
      </c>
      <c r="H79" s="53" t="s">
        <v>585</v>
      </c>
      <c r="I79" s="53" t="s">
        <v>538</v>
      </c>
      <c r="J79" s="449">
        <v>0</v>
      </c>
      <c r="K79" s="269">
        <v>0</v>
      </c>
      <c r="L79" s="269">
        <v>0</v>
      </c>
      <c r="M79" s="449">
        <v>0</v>
      </c>
      <c r="N79" s="269">
        <v>0</v>
      </c>
      <c r="O79" s="449">
        <v>0</v>
      </c>
      <c r="P79" s="269">
        <v>30348</v>
      </c>
      <c r="Q79" s="269">
        <v>47580</v>
      </c>
      <c r="R79" s="269">
        <v>0</v>
      </c>
      <c r="S79" s="269">
        <v>0</v>
      </c>
      <c r="T79" s="269">
        <v>0</v>
      </c>
      <c r="U79" s="269">
        <v>27738</v>
      </c>
      <c r="V79" s="270">
        <v>0</v>
      </c>
    </row>
    <row r="80" spans="2:22" ht="14" x14ac:dyDescent="0.2">
      <c r="B80" s="248" t="s">
        <v>151</v>
      </c>
      <c r="C80" s="53" t="s">
        <v>150</v>
      </c>
      <c r="D80" s="53" t="s">
        <v>2</v>
      </c>
      <c r="E80" s="269">
        <v>8.7028199999999991</v>
      </c>
      <c r="F80" s="269">
        <v>43948.338629999998</v>
      </c>
      <c r="G80" s="269">
        <v>116542</v>
      </c>
      <c r="H80" s="53" t="s">
        <v>586</v>
      </c>
      <c r="I80" s="53" t="s">
        <v>526</v>
      </c>
      <c r="J80" s="449">
        <v>0</v>
      </c>
      <c r="K80" s="269">
        <v>44736</v>
      </c>
      <c r="L80" s="269">
        <v>69950</v>
      </c>
      <c r="M80" s="449">
        <v>85560</v>
      </c>
      <c r="N80" s="269">
        <v>85560</v>
      </c>
      <c r="O80" s="449">
        <v>0</v>
      </c>
      <c r="P80" s="269">
        <v>0</v>
      </c>
      <c r="Q80" s="269">
        <v>38827</v>
      </c>
      <c r="R80" s="269">
        <v>52250</v>
      </c>
      <c r="S80" s="269">
        <v>0</v>
      </c>
      <c r="T80" s="269">
        <v>0</v>
      </c>
      <c r="U80" s="269">
        <v>33259</v>
      </c>
      <c r="V80" s="270">
        <v>55466</v>
      </c>
    </row>
    <row r="81" spans="1:22" ht="14" x14ac:dyDescent="0.2">
      <c r="B81" s="248" t="s">
        <v>153</v>
      </c>
      <c r="C81" s="53" t="s">
        <v>152</v>
      </c>
      <c r="D81" s="53" t="s">
        <v>35</v>
      </c>
      <c r="E81" s="269">
        <v>46.99156</v>
      </c>
      <c r="F81" s="269">
        <v>62468.037380000002</v>
      </c>
      <c r="G81" s="269">
        <v>75000</v>
      </c>
      <c r="H81" s="53" t="s">
        <v>587</v>
      </c>
      <c r="I81" s="53" t="s">
        <v>509</v>
      </c>
      <c r="J81" s="449">
        <v>51426</v>
      </c>
      <c r="K81" s="448" t="s">
        <v>22</v>
      </c>
      <c r="L81" s="448" t="s">
        <v>22</v>
      </c>
      <c r="M81" s="448" t="s">
        <v>22</v>
      </c>
      <c r="N81" s="269">
        <v>51004</v>
      </c>
      <c r="O81" s="448" t="s">
        <v>22</v>
      </c>
      <c r="P81" s="269">
        <v>52871</v>
      </c>
      <c r="Q81" s="448" t="s">
        <v>22</v>
      </c>
      <c r="R81" s="448" t="s">
        <v>22</v>
      </c>
      <c r="S81" s="448" t="s">
        <v>22</v>
      </c>
      <c r="T81" s="448" t="s">
        <v>22</v>
      </c>
      <c r="U81" s="269">
        <v>45672</v>
      </c>
      <c r="V81" s="450" t="s">
        <v>22</v>
      </c>
    </row>
    <row r="82" spans="1:22" ht="14" x14ac:dyDescent="0.2">
      <c r="B82" s="248" t="s">
        <v>155</v>
      </c>
      <c r="C82" s="53" t="s">
        <v>154</v>
      </c>
      <c r="D82" s="53" t="s">
        <v>2</v>
      </c>
      <c r="E82" s="269">
        <v>15.496510000000001</v>
      </c>
      <c r="F82" s="269">
        <v>69701.346560000005</v>
      </c>
      <c r="G82" s="269">
        <v>67694</v>
      </c>
      <c r="H82" s="53" t="s">
        <v>588</v>
      </c>
      <c r="I82" s="53" t="s">
        <v>565</v>
      </c>
      <c r="J82" s="449">
        <v>0</v>
      </c>
      <c r="K82" s="269">
        <v>19946</v>
      </c>
      <c r="L82" s="269">
        <v>47355</v>
      </c>
      <c r="M82" s="449">
        <v>49997</v>
      </c>
      <c r="N82" s="269">
        <v>46014</v>
      </c>
      <c r="O82" s="448" t="s">
        <v>22</v>
      </c>
      <c r="P82" s="269">
        <v>43637</v>
      </c>
      <c r="Q82" s="448" t="s">
        <v>22</v>
      </c>
      <c r="R82" s="448" t="s">
        <v>22</v>
      </c>
      <c r="S82" s="448" t="s">
        <v>22</v>
      </c>
      <c r="T82" s="448" t="s">
        <v>22</v>
      </c>
      <c r="U82" s="269">
        <v>35278</v>
      </c>
      <c r="V82" s="270">
        <v>0</v>
      </c>
    </row>
    <row r="83" spans="1:22" ht="14" x14ac:dyDescent="0.2">
      <c r="B83" s="248" t="s">
        <v>157</v>
      </c>
      <c r="C83" s="53" t="s">
        <v>156</v>
      </c>
      <c r="D83" s="53" t="s">
        <v>2</v>
      </c>
      <c r="E83" s="269">
        <v>31.62322</v>
      </c>
      <c r="F83" s="269">
        <v>61007.048459999998</v>
      </c>
      <c r="G83" s="269">
        <v>76725</v>
      </c>
      <c r="H83" s="53" t="s">
        <v>589</v>
      </c>
      <c r="I83" s="53" t="s">
        <v>507</v>
      </c>
      <c r="J83" s="448" t="s">
        <v>22</v>
      </c>
      <c r="K83" s="448" t="s">
        <v>22</v>
      </c>
      <c r="L83" s="269">
        <v>49193</v>
      </c>
      <c r="M83" s="449">
        <v>69151</v>
      </c>
      <c r="N83" s="448" t="s">
        <v>22</v>
      </c>
      <c r="O83" s="449">
        <v>57390</v>
      </c>
      <c r="P83" s="269">
        <v>47658</v>
      </c>
      <c r="Q83" s="269">
        <v>46907</v>
      </c>
      <c r="R83" s="448" t="s">
        <v>22</v>
      </c>
      <c r="S83" s="448" t="s">
        <v>22</v>
      </c>
      <c r="T83" s="448" t="s">
        <v>22</v>
      </c>
      <c r="U83" s="269">
        <v>37362</v>
      </c>
      <c r="V83" s="450" t="s">
        <v>22</v>
      </c>
    </row>
    <row r="84" spans="1:22" ht="14" x14ac:dyDescent="0.2">
      <c r="B84" s="248" t="s">
        <v>159</v>
      </c>
      <c r="C84" s="53" t="s">
        <v>158</v>
      </c>
      <c r="D84" s="53" t="s">
        <v>2</v>
      </c>
      <c r="E84" s="269">
        <v>17.231870000000001</v>
      </c>
      <c r="F84" s="269">
        <v>74417.009829999995</v>
      </c>
      <c r="G84" s="269">
        <v>95923</v>
      </c>
      <c r="H84" s="53" t="s">
        <v>590</v>
      </c>
      <c r="I84" s="53" t="s">
        <v>513</v>
      </c>
      <c r="J84" s="449">
        <v>80130</v>
      </c>
      <c r="K84" s="269">
        <v>53222</v>
      </c>
      <c r="L84" s="269">
        <v>70377</v>
      </c>
      <c r="M84" s="449">
        <v>53900</v>
      </c>
      <c r="N84" s="269">
        <v>53191</v>
      </c>
      <c r="O84" s="449">
        <v>50194</v>
      </c>
      <c r="P84" s="269">
        <v>48525</v>
      </c>
      <c r="Q84" s="269">
        <v>70377</v>
      </c>
      <c r="R84" s="269">
        <v>53900</v>
      </c>
      <c r="S84" s="269">
        <v>53191</v>
      </c>
      <c r="T84" s="269">
        <v>50194</v>
      </c>
      <c r="U84" s="269">
        <v>34968</v>
      </c>
      <c r="V84" s="270">
        <v>51000</v>
      </c>
    </row>
    <row r="85" spans="1:22" ht="14" x14ac:dyDescent="0.2">
      <c r="B85" s="248" t="s">
        <v>161</v>
      </c>
      <c r="C85" s="53" t="s">
        <v>160</v>
      </c>
      <c r="D85" s="53" t="s">
        <v>2</v>
      </c>
      <c r="E85" s="269">
        <v>16.778320000000001</v>
      </c>
      <c r="F85" s="269">
        <v>63338.49209</v>
      </c>
      <c r="G85" s="269">
        <v>134664</v>
      </c>
      <c r="H85" s="53" t="s">
        <v>591</v>
      </c>
      <c r="I85" s="53" t="s">
        <v>526</v>
      </c>
      <c r="J85" s="449">
        <v>117496</v>
      </c>
      <c r="K85" s="269">
        <v>65603</v>
      </c>
      <c r="L85" s="269">
        <v>63416</v>
      </c>
      <c r="M85" s="449">
        <v>63416</v>
      </c>
      <c r="N85" s="269">
        <v>63416</v>
      </c>
      <c r="O85" s="448" t="s">
        <v>22</v>
      </c>
      <c r="P85" s="448" t="s">
        <v>22</v>
      </c>
      <c r="Q85" s="269">
        <v>51446</v>
      </c>
      <c r="R85" s="269">
        <v>51446</v>
      </c>
      <c r="S85" s="269">
        <v>51446</v>
      </c>
      <c r="T85" s="448" t="s">
        <v>22</v>
      </c>
      <c r="U85" s="269">
        <v>35437</v>
      </c>
      <c r="V85" s="270">
        <v>65894</v>
      </c>
    </row>
    <row r="86" spans="1:22" ht="14" x14ac:dyDescent="0.2">
      <c r="B86" s="248" t="s">
        <v>163</v>
      </c>
      <c r="C86" s="53" t="s">
        <v>162</v>
      </c>
      <c r="D86" s="53" t="s">
        <v>2</v>
      </c>
      <c r="E86" s="269">
        <v>19.160599999999999</v>
      </c>
      <c r="F86" s="269">
        <v>45476</v>
      </c>
      <c r="G86" s="269">
        <v>66914</v>
      </c>
      <c r="H86" s="53" t="s">
        <v>592</v>
      </c>
      <c r="I86" s="53" t="s">
        <v>511</v>
      </c>
      <c r="J86" s="449">
        <v>0</v>
      </c>
      <c r="K86" s="448" t="s">
        <v>22</v>
      </c>
      <c r="L86" s="448" t="s">
        <v>22</v>
      </c>
      <c r="M86" s="448" t="s">
        <v>22</v>
      </c>
      <c r="N86" s="448" t="s">
        <v>22</v>
      </c>
      <c r="O86" s="448" t="s">
        <v>22</v>
      </c>
      <c r="P86" s="269">
        <v>34465</v>
      </c>
      <c r="Q86" s="448" t="s">
        <v>22</v>
      </c>
      <c r="R86" s="448" t="s">
        <v>22</v>
      </c>
      <c r="S86" s="448" t="s">
        <v>22</v>
      </c>
      <c r="T86" s="448" t="s">
        <v>22</v>
      </c>
      <c r="U86" s="269">
        <v>26455</v>
      </c>
      <c r="V86" s="450" t="s">
        <v>22</v>
      </c>
    </row>
    <row r="87" spans="1:22" ht="14" x14ac:dyDescent="0.2">
      <c r="B87" s="248" t="s">
        <v>165</v>
      </c>
      <c r="C87" s="53" t="s">
        <v>164</v>
      </c>
      <c r="D87" s="53" t="s">
        <v>2</v>
      </c>
      <c r="E87" s="269">
        <v>13.03703</v>
      </c>
      <c r="F87" s="269">
        <v>45844.005640000003</v>
      </c>
      <c r="G87" s="269">
        <v>88990</v>
      </c>
      <c r="H87" s="53" t="s">
        <v>593</v>
      </c>
      <c r="I87" s="53" t="s">
        <v>511</v>
      </c>
      <c r="J87" s="449">
        <v>58187</v>
      </c>
      <c r="K87" s="269">
        <v>4125</v>
      </c>
      <c r="L87" s="269">
        <v>44348</v>
      </c>
      <c r="M87" s="449">
        <v>52000</v>
      </c>
      <c r="N87" s="269">
        <v>45791</v>
      </c>
      <c r="O87" s="449">
        <v>42658</v>
      </c>
      <c r="P87" s="269">
        <v>32320</v>
      </c>
      <c r="Q87" s="269">
        <v>44348</v>
      </c>
      <c r="R87" s="269">
        <v>39093</v>
      </c>
      <c r="S87" s="448" t="s">
        <v>22</v>
      </c>
      <c r="T87" s="448" t="s">
        <v>22</v>
      </c>
      <c r="U87" s="269">
        <v>25204</v>
      </c>
      <c r="V87" s="270">
        <v>44525</v>
      </c>
    </row>
    <row r="88" spans="1:22" ht="15" thickBot="1" x14ac:dyDescent="0.25">
      <c r="B88" s="249" t="s">
        <v>167</v>
      </c>
      <c r="C88" s="250" t="s">
        <v>166</v>
      </c>
      <c r="D88" s="250" t="s">
        <v>2</v>
      </c>
      <c r="E88" s="271">
        <v>16.8142</v>
      </c>
      <c r="F88" s="271">
        <v>44287.46787</v>
      </c>
      <c r="G88" s="271">
        <v>84868</v>
      </c>
      <c r="H88" s="250" t="s">
        <v>594</v>
      </c>
      <c r="I88" s="250" t="s">
        <v>561</v>
      </c>
      <c r="J88" s="451">
        <v>58848</v>
      </c>
      <c r="K88" s="271">
        <v>35240</v>
      </c>
      <c r="L88" s="271">
        <v>52332</v>
      </c>
      <c r="M88" s="451">
        <v>58848</v>
      </c>
      <c r="N88" s="271">
        <v>48900</v>
      </c>
      <c r="O88" s="451">
        <v>44796</v>
      </c>
      <c r="P88" s="452" t="s">
        <v>22</v>
      </c>
      <c r="Q88" s="271">
        <v>49188</v>
      </c>
      <c r="R88" s="271">
        <v>42732</v>
      </c>
      <c r="S88" s="271">
        <v>30900</v>
      </c>
      <c r="T88" s="271">
        <v>27348</v>
      </c>
      <c r="U88" s="271">
        <v>11</v>
      </c>
      <c r="V88" s="453" t="s">
        <v>22</v>
      </c>
    </row>
    <row r="90" spans="1:22" ht="14" thickBot="1" x14ac:dyDescent="0.2"/>
    <row r="91" spans="1:22" s="1" customFormat="1" ht="16" customHeight="1" x14ac:dyDescent="0.2">
      <c r="A91" s="61"/>
      <c r="B91" s="18" t="s">
        <v>22</v>
      </c>
      <c r="C91" s="593" t="s">
        <v>193</v>
      </c>
      <c r="D91" s="594"/>
      <c r="E91" s="302">
        <v>17.437238902439027</v>
      </c>
      <c r="F91" s="302">
        <v>51550.335106219507</v>
      </c>
      <c r="G91" s="302">
        <v>80264.847560975613</v>
      </c>
      <c r="H91" s="49" t="s">
        <v>22</v>
      </c>
      <c r="I91" s="49" t="s">
        <v>22</v>
      </c>
      <c r="J91" s="454">
        <v>35323.833333333336</v>
      </c>
      <c r="K91" s="302">
        <v>41242.870967741932</v>
      </c>
      <c r="L91" s="302">
        <v>47844.307037037041</v>
      </c>
      <c r="M91" s="302">
        <v>44542.681818181816</v>
      </c>
      <c r="N91" s="302">
        <v>48769.991923076923</v>
      </c>
      <c r="O91" s="302">
        <v>31189.317073170732</v>
      </c>
      <c r="P91" s="302">
        <v>27962.892156862745</v>
      </c>
      <c r="Q91" s="302">
        <v>36901.121568627452</v>
      </c>
      <c r="R91" s="302">
        <v>40552.67555555555</v>
      </c>
      <c r="S91" s="302">
        <v>29265.825000000001</v>
      </c>
      <c r="T91" s="302">
        <v>17316.53</v>
      </c>
      <c r="U91" s="302">
        <v>28050.995211267607</v>
      </c>
      <c r="V91" s="455">
        <v>28219.394736842107</v>
      </c>
    </row>
    <row r="92" spans="1:22" s="1" customFormat="1" ht="16" customHeight="1" x14ac:dyDescent="0.2">
      <c r="A92" s="61"/>
      <c r="B92" s="21" t="s">
        <v>22</v>
      </c>
      <c r="C92" s="595" t="s">
        <v>169</v>
      </c>
      <c r="D92" s="596"/>
      <c r="E92" s="305">
        <v>11.0895475</v>
      </c>
      <c r="F92" s="305">
        <v>42390.362804999997</v>
      </c>
      <c r="G92" s="305">
        <v>63725.407500000001</v>
      </c>
      <c r="H92" s="53" t="s">
        <v>22</v>
      </c>
      <c r="I92" s="53" t="s">
        <v>22</v>
      </c>
      <c r="J92" s="449">
        <v>0</v>
      </c>
      <c r="K92" s="305">
        <v>32451.5</v>
      </c>
      <c r="L92" s="305">
        <v>41893.25</v>
      </c>
      <c r="M92" s="305">
        <v>41520.75</v>
      </c>
      <c r="N92" s="305">
        <v>42735</v>
      </c>
      <c r="O92" s="305">
        <v>0</v>
      </c>
      <c r="P92" s="305">
        <v>21875.97</v>
      </c>
      <c r="Q92" s="305">
        <v>33594</v>
      </c>
      <c r="R92" s="305">
        <v>37913</v>
      </c>
      <c r="S92" s="305">
        <v>0</v>
      </c>
      <c r="T92" s="305">
        <v>0</v>
      </c>
      <c r="U92" s="305">
        <v>25132.5</v>
      </c>
      <c r="V92" s="314">
        <v>0</v>
      </c>
    </row>
    <row r="93" spans="1:22" s="1" customFormat="1" ht="16" customHeight="1" x14ac:dyDescent="0.2">
      <c r="A93" s="61"/>
      <c r="B93" s="21" t="s">
        <v>22</v>
      </c>
      <c r="C93" s="595" t="s">
        <v>170</v>
      </c>
      <c r="D93" s="596"/>
      <c r="E93" s="305">
        <v>14.700469999999999</v>
      </c>
      <c r="F93" s="305">
        <v>50487.740039999997</v>
      </c>
      <c r="G93" s="305">
        <v>73368</v>
      </c>
      <c r="H93" s="53" t="s">
        <v>22</v>
      </c>
      <c r="I93" s="53" t="s">
        <v>22</v>
      </c>
      <c r="J93" s="449">
        <v>45582</v>
      </c>
      <c r="K93" s="305">
        <v>42165</v>
      </c>
      <c r="L93" s="305">
        <v>47286</v>
      </c>
      <c r="M93" s="305">
        <v>49668.5</v>
      </c>
      <c r="N93" s="305">
        <v>49872.5</v>
      </c>
      <c r="O93" s="305">
        <v>37674</v>
      </c>
      <c r="P93" s="305">
        <v>32320</v>
      </c>
      <c r="Q93" s="305">
        <v>42859</v>
      </c>
      <c r="R93" s="305">
        <v>44228</v>
      </c>
      <c r="S93" s="305">
        <v>38626.5</v>
      </c>
      <c r="T93" s="305">
        <v>0</v>
      </c>
      <c r="U93" s="305">
        <v>29140</v>
      </c>
      <c r="V93" s="314">
        <v>34968</v>
      </c>
    </row>
    <row r="94" spans="1:22" ht="17" thickBot="1" x14ac:dyDescent="0.25">
      <c r="A94" s="251"/>
      <c r="B94" s="262" t="s">
        <v>22</v>
      </c>
      <c r="C94" s="597" t="s">
        <v>171</v>
      </c>
      <c r="D94" s="598"/>
      <c r="E94" s="307">
        <v>19.058732499999998</v>
      </c>
      <c r="F94" s="307">
        <v>59948.200154999999</v>
      </c>
      <c r="G94" s="307">
        <v>92321</v>
      </c>
      <c r="H94" s="58" t="s">
        <v>22</v>
      </c>
      <c r="I94" s="58" t="s">
        <v>22</v>
      </c>
      <c r="J94" s="456">
        <v>58487</v>
      </c>
      <c r="K94" s="307">
        <v>50966.5</v>
      </c>
      <c r="L94" s="307">
        <v>54758.5</v>
      </c>
      <c r="M94" s="307">
        <v>57746.5</v>
      </c>
      <c r="N94" s="307">
        <v>57273.5</v>
      </c>
      <c r="O94" s="307">
        <v>48382</v>
      </c>
      <c r="P94" s="307">
        <v>39038.5</v>
      </c>
      <c r="Q94" s="307">
        <v>48720.5</v>
      </c>
      <c r="R94" s="307">
        <v>51446</v>
      </c>
      <c r="S94" s="307">
        <v>48750</v>
      </c>
      <c r="T94" s="307">
        <v>35483.75</v>
      </c>
      <c r="U94" s="307">
        <v>33536</v>
      </c>
      <c r="V94" s="316">
        <v>48315.5</v>
      </c>
    </row>
  </sheetData>
  <autoFilter ref="B5:V6" xr:uid="{4BC9C884-0D13-D94F-9351-994A3D24B9A5}"/>
  <mergeCells count="9">
    <mergeCell ref="H2:M2"/>
    <mergeCell ref="H3:M3"/>
    <mergeCell ref="G4:I4"/>
    <mergeCell ref="K4:P4"/>
    <mergeCell ref="Q4:U4"/>
    <mergeCell ref="C91:D91"/>
    <mergeCell ref="C92:D92"/>
    <mergeCell ref="C93:D93"/>
    <mergeCell ref="C94:D94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6"/>
  <sheetViews>
    <sheetView workbookViewId="0">
      <pane ySplit="7" topLeftCell="A8" activePane="bottomLeft" state="frozen"/>
      <selection pane="bottomLeft" activeCell="O3" sqref="O3"/>
    </sheetView>
  </sheetViews>
  <sheetFormatPr baseColWidth="10" defaultColWidth="10.83203125" defaultRowHeight="13" x14ac:dyDescent="0.15"/>
  <cols>
    <col min="1" max="1" width="8.33203125" style="14" customWidth="1"/>
    <col min="2" max="2" width="13.33203125" style="15" customWidth="1"/>
    <col min="3" max="3" width="36.33203125" style="15" customWidth="1"/>
    <col min="4" max="4" width="13.33203125" style="15" customWidth="1"/>
    <col min="5" max="5" width="12.5" style="15" customWidth="1"/>
    <col min="6" max="7" width="13.33203125" style="15" bestFit="1" customWidth="1"/>
    <col min="8" max="8" width="12.5" style="15" bestFit="1" customWidth="1"/>
    <col min="9" max="9" width="10.5" style="15" bestFit="1" customWidth="1"/>
    <col min="10" max="10" width="12.5" style="15" bestFit="1" customWidth="1"/>
    <col min="11" max="11" width="11.6640625" style="15" bestFit="1" customWidth="1"/>
    <col min="12" max="12" width="10.5" style="15" bestFit="1" customWidth="1"/>
    <col min="13" max="13" width="11.6640625" style="15" bestFit="1" customWidth="1"/>
    <col min="14" max="14" width="12.5" style="15" bestFit="1" customWidth="1"/>
    <col min="15" max="15" width="13.33203125" style="15" bestFit="1" customWidth="1"/>
    <col min="16" max="16384" width="10.83203125" style="15"/>
  </cols>
  <sheetData>
    <row r="1" spans="1:15" ht="45" customHeight="1" x14ac:dyDescent="0.2">
      <c r="F1" s="584" t="s">
        <v>305</v>
      </c>
      <c r="G1" s="584"/>
      <c r="H1" s="584"/>
      <c r="I1" s="584"/>
      <c r="J1" s="584"/>
    </row>
    <row r="2" spans="1:15" ht="16" customHeight="1" x14ac:dyDescent="0.2">
      <c r="B2" s="603"/>
      <c r="C2" s="603"/>
      <c r="D2" s="603"/>
      <c r="E2" s="603"/>
      <c r="F2" s="604" t="s">
        <v>268</v>
      </c>
      <c r="G2" s="604"/>
      <c r="H2" s="604"/>
      <c r="I2" s="604"/>
      <c r="J2" s="604"/>
      <c r="O2" s="6" t="s">
        <v>173</v>
      </c>
    </row>
    <row r="3" spans="1:15" ht="16" customHeight="1" x14ac:dyDescent="0.2">
      <c r="B3" s="603"/>
      <c r="C3" s="603"/>
      <c r="D3" s="603"/>
      <c r="E3" s="603"/>
      <c r="F3" s="604"/>
      <c r="G3" s="604"/>
      <c r="H3" s="604"/>
      <c r="I3" s="604"/>
      <c r="J3" s="604"/>
      <c r="O3" s="30" t="s">
        <v>192</v>
      </c>
    </row>
    <row r="4" spans="1:15" ht="11" customHeight="1" thickBot="1" x14ac:dyDescent="0.25">
      <c r="B4" s="603"/>
      <c r="C4" s="603"/>
      <c r="D4" s="603"/>
      <c r="E4" s="603"/>
      <c r="F4" s="179"/>
      <c r="G4" s="179"/>
      <c r="H4" s="111"/>
      <c r="I4" s="111"/>
      <c r="J4" s="111"/>
      <c r="K4" s="111"/>
    </row>
    <row r="5" spans="1:15" ht="16" x14ac:dyDescent="0.2">
      <c r="B5" s="229"/>
      <c r="C5" s="230"/>
      <c r="D5" s="231"/>
      <c r="E5" s="232"/>
      <c r="F5" s="232"/>
      <c r="G5" s="233"/>
      <c r="H5" s="234"/>
      <c r="I5" s="232"/>
      <c r="J5" s="233"/>
      <c r="K5" s="232"/>
      <c r="L5" s="232"/>
      <c r="M5" s="233"/>
      <c r="N5" s="235"/>
      <c r="O5" s="236" t="s">
        <v>168</v>
      </c>
    </row>
    <row r="6" spans="1:15" ht="17" x14ac:dyDescent="0.2">
      <c r="B6" s="237" t="s">
        <v>175</v>
      </c>
      <c r="C6" s="183" t="s">
        <v>176</v>
      </c>
      <c r="D6" s="101" t="s">
        <v>306</v>
      </c>
      <c r="E6" s="184" t="s">
        <v>307</v>
      </c>
      <c r="F6" s="185"/>
      <c r="G6" s="186"/>
      <c r="H6" s="184" t="s">
        <v>308</v>
      </c>
      <c r="I6" s="185"/>
      <c r="J6" s="186"/>
      <c r="K6" s="184" t="s">
        <v>309</v>
      </c>
      <c r="L6" s="185"/>
      <c r="M6" s="186"/>
      <c r="N6" s="187" t="s">
        <v>197</v>
      </c>
      <c r="O6" s="238" t="s">
        <v>310</v>
      </c>
    </row>
    <row r="7" spans="1:15" ht="18" thickBot="1" x14ac:dyDescent="0.25">
      <c r="B7" s="239"/>
      <c r="C7" s="240"/>
      <c r="D7" s="241"/>
      <c r="E7" s="242" t="s">
        <v>35</v>
      </c>
      <c r="F7" s="242" t="s">
        <v>311</v>
      </c>
      <c r="G7" s="242" t="s">
        <v>253</v>
      </c>
      <c r="H7" s="242" t="s">
        <v>271</v>
      </c>
      <c r="I7" s="242" t="s">
        <v>312</v>
      </c>
      <c r="J7" s="242" t="s">
        <v>253</v>
      </c>
      <c r="K7" s="242" t="s">
        <v>313</v>
      </c>
      <c r="L7" s="242" t="s">
        <v>312</v>
      </c>
      <c r="M7" s="243" t="s">
        <v>314</v>
      </c>
      <c r="N7" s="244" t="s">
        <v>315</v>
      </c>
      <c r="O7" s="245" t="s">
        <v>274</v>
      </c>
    </row>
    <row r="8" spans="1:15" ht="14" x14ac:dyDescent="0.2">
      <c r="A8" s="13"/>
      <c r="B8" s="246" t="s">
        <v>1</v>
      </c>
      <c r="C8" s="247" t="s">
        <v>0</v>
      </c>
      <c r="D8" s="247" t="s">
        <v>2</v>
      </c>
      <c r="E8" s="267">
        <v>222160</v>
      </c>
      <c r="F8" s="267">
        <v>2904899</v>
      </c>
      <c r="G8" s="267">
        <v>3127059</v>
      </c>
      <c r="H8" s="267">
        <v>182685</v>
      </c>
      <c r="I8" s="267">
        <v>0</v>
      </c>
      <c r="J8" s="267">
        <v>182685</v>
      </c>
      <c r="K8" s="267">
        <v>50000</v>
      </c>
      <c r="L8" s="267">
        <v>0</v>
      </c>
      <c r="M8" s="267">
        <v>50000</v>
      </c>
      <c r="N8" s="267">
        <v>109575</v>
      </c>
      <c r="O8" s="268">
        <v>3469319</v>
      </c>
    </row>
    <row r="9" spans="1:15" ht="14" x14ac:dyDescent="0.2">
      <c r="A9" s="13"/>
      <c r="B9" s="248" t="s">
        <v>4</v>
      </c>
      <c r="C9" s="53" t="s">
        <v>3</v>
      </c>
      <c r="D9" s="53" t="s">
        <v>5</v>
      </c>
      <c r="E9" s="269">
        <v>239182</v>
      </c>
      <c r="F9" s="269">
        <v>500519</v>
      </c>
      <c r="G9" s="269">
        <v>739701</v>
      </c>
      <c r="H9" s="269">
        <v>389530</v>
      </c>
      <c r="I9" s="269">
        <v>0</v>
      </c>
      <c r="J9" s="269">
        <v>389530</v>
      </c>
      <c r="K9" s="269">
        <v>20024</v>
      </c>
      <c r="L9" s="269">
        <v>0</v>
      </c>
      <c r="M9" s="269">
        <v>20024</v>
      </c>
      <c r="N9" s="269">
        <v>59740</v>
      </c>
      <c r="O9" s="270">
        <v>1208995</v>
      </c>
    </row>
    <row r="10" spans="1:15" ht="14" x14ac:dyDescent="0.2">
      <c r="A10" s="13"/>
      <c r="B10" s="248" t="s">
        <v>7</v>
      </c>
      <c r="C10" s="53" t="s">
        <v>6</v>
      </c>
      <c r="D10" s="53" t="s">
        <v>2</v>
      </c>
      <c r="E10" s="269">
        <v>0</v>
      </c>
      <c r="F10" s="269">
        <v>462148</v>
      </c>
      <c r="G10" s="269">
        <v>462148</v>
      </c>
      <c r="H10" s="269">
        <v>94754</v>
      </c>
      <c r="I10" s="269">
        <v>0</v>
      </c>
      <c r="J10" s="269">
        <v>94754</v>
      </c>
      <c r="K10" s="269">
        <v>0</v>
      </c>
      <c r="L10" s="269">
        <v>0</v>
      </c>
      <c r="M10" s="269">
        <v>0</v>
      </c>
      <c r="N10" s="269">
        <v>14769</v>
      </c>
      <c r="O10" s="270">
        <v>571671</v>
      </c>
    </row>
    <row r="11" spans="1:15" ht="14" x14ac:dyDescent="0.2">
      <c r="A11" s="13"/>
      <c r="B11" s="248" t="s">
        <v>9</v>
      </c>
      <c r="C11" s="53" t="s">
        <v>8</v>
      </c>
      <c r="D11" s="53" t="s">
        <v>5</v>
      </c>
      <c r="E11" s="269">
        <v>5600</v>
      </c>
      <c r="F11" s="269">
        <v>1858220</v>
      </c>
      <c r="G11" s="269">
        <v>1863820</v>
      </c>
      <c r="H11" s="269">
        <v>377580</v>
      </c>
      <c r="I11" s="269">
        <v>0</v>
      </c>
      <c r="J11" s="269">
        <v>377580</v>
      </c>
      <c r="K11" s="269">
        <v>46516</v>
      </c>
      <c r="L11" s="269">
        <v>0</v>
      </c>
      <c r="M11" s="269">
        <v>46516</v>
      </c>
      <c r="N11" s="269">
        <v>317111</v>
      </c>
      <c r="O11" s="270">
        <v>2605027</v>
      </c>
    </row>
    <row r="12" spans="1:15" ht="14" x14ac:dyDescent="0.2">
      <c r="A12" s="13"/>
      <c r="B12" s="248" t="s">
        <v>11</v>
      </c>
      <c r="C12" s="53" t="s">
        <v>10</v>
      </c>
      <c r="D12" s="53" t="s">
        <v>5</v>
      </c>
      <c r="E12" s="269">
        <v>90292</v>
      </c>
      <c r="F12" s="269">
        <v>360566</v>
      </c>
      <c r="G12" s="269">
        <v>450858</v>
      </c>
      <c r="H12" s="269">
        <v>296904</v>
      </c>
      <c r="I12" s="269">
        <v>0</v>
      </c>
      <c r="J12" s="269">
        <v>296904</v>
      </c>
      <c r="K12" s="269">
        <v>4200</v>
      </c>
      <c r="L12" s="269">
        <v>0</v>
      </c>
      <c r="M12" s="269">
        <v>4200</v>
      </c>
      <c r="N12" s="269">
        <v>84529</v>
      </c>
      <c r="O12" s="270">
        <v>836491</v>
      </c>
    </row>
    <row r="13" spans="1:15" ht="14" x14ac:dyDescent="0.2">
      <c r="A13" s="13"/>
      <c r="B13" s="248" t="s">
        <v>13</v>
      </c>
      <c r="C13" s="53" t="s">
        <v>12</v>
      </c>
      <c r="D13" s="53" t="s">
        <v>5</v>
      </c>
      <c r="E13" s="269">
        <v>107750</v>
      </c>
      <c r="F13" s="269">
        <v>376825</v>
      </c>
      <c r="G13" s="269">
        <v>484575</v>
      </c>
      <c r="H13" s="269">
        <v>299668</v>
      </c>
      <c r="I13" s="269">
        <v>0</v>
      </c>
      <c r="J13" s="269">
        <v>299668</v>
      </c>
      <c r="K13" s="269">
        <v>7529</v>
      </c>
      <c r="L13" s="269">
        <v>0</v>
      </c>
      <c r="M13" s="269">
        <v>7529</v>
      </c>
      <c r="N13" s="269">
        <v>63697</v>
      </c>
      <c r="O13" s="270">
        <v>855469</v>
      </c>
    </row>
    <row r="14" spans="1:15" ht="14" x14ac:dyDescent="0.2">
      <c r="A14" s="13"/>
      <c r="B14" s="248" t="s">
        <v>15</v>
      </c>
      <c r="C14" s="53" t="s">
        <v>14</v>
      </c>
      <c r="D14" s="53" t="s">
        <v>2</v>
      </c>
      <c r="E14" s="269">
        <v>15000</v>
      </c>
      <c r="F14" s="269">
        <v>512034</v>
      </c>
      <c r="G14" s="269">
        <v>527034</v>
      </c>
      <c r="H14" s="269">
        <v>93852</v>
      </c>
      <c r="I14" s="269">
        <v>0</v>
      </c>
      <c r="J14" s="269">
        <v>93852</v>
      </c>
      <c r="K14" s="269">
        <v>588</v>
      </c>
      <c r="L14" s="269">
        <v>0</v>
      </c>
      <c r="M14" s="269">
        <v>588</v>
      </c>
      <c r="N14" s="269">
        <v>7651</v>
      </c>
      <c r="O14" s="270">
        <v>629125</v>
      </c>
    </row>
    <row r="15" spans="1:15" ht="14" x14ac:dyDescent="0.2">
      <c r="A15" s="13"/>
      <c r="B15" s="248" t="s">
        <v>16</v>
      </c>
      <c r="C15" s="53" t="s">
        <v>17</v>
      </c>
      <c r="D15" s="53" t="s">
        <v>2</v>
      </c>
      <c r="E15" s="269">
        <v>646085</v>
      </c>
      <c r="F15" s="269">
        <v>1102550</v>
      </c>
      <c r="G15" s="269">
        <v>1748635</v>
      </c>
      <c r="H15" s="269">
        <v>129324</v>
      </c>
      <c r="I15" s="269">
        <v>0</v>
      </c>
      <c r="J15" s="269">
        <v>129324</v>
      </c>
      <c r="K15" s="269">
        <v>26240</v>
      </c>
      <c r="L15" s="269">
        <v>0</v>
      </c>
      <c r="M15" s="269">
        <v>26240</v>
      </c>
      <c r="N15" s="269">
        <v>425470</v>
      </c>
      <c r="O15" s="270">
        <v>2329669</v>
      </c>
    </row>
    <row r="16" spans="1:15" ht="14" x14ac:dyDescent="0.2">
      <c r="A16" s="13"/>
      <c r="B16" s="248" t="s">
        <v>19</v>
      </c>
      <c r="C16" s="53" t="s">
        <v>18</v>
      </c>
      <c r="D16" s="53" t="s">
        <v>2</v>
      </c>
      <c r="E16" s="269">
        <v>0</v>
      </c>
      <c r="F16" s="269">
        <v>1252667</v>
      </c>
      <c r="G16" s="269">
        <v>1252667</v>
      </c>
      <c r="H16" s="269">
        <v>148239</v>
      </c>
      <c r="I16" s="269">
        <v>0</v>
      </c>
      <c r="J16" s="269">
        <v>148239</v>
      </c>
      <c r="K16" s="269">
        <v>0</v>
      </c>
      <c r="L16" s="269">
        <v>0</v>
      </c>
      <c r="M16" s="269">
        <v>0</v>
      </c>
      <c r="N16" s="269">
        <v>0</v>
      </c>
      <c r="O16" s="270">
        <v>1400906</v>
      </c>
    </row>
    <row r="17" spans="1:15" ht="14" x14ac:dyDescent="0.2">
      <c r="A17" s="13"/>
      <c r="B17" s="248" t="s">
        <v>21</v>
      </c>
      <c r="C17" s="53" t="s">
        <v>20</v>
      </c>
      <c r="D17" s="53" t="s">
        <v>2</v>
      </c>
      <c r="E17" s="269">
        <v>0</v>
      </c>
      <c r="F17" s="269">
        <v>5649428</v>
      </c>
      <c r="G17" s="269">
        <v>5649428</v>
      </c>
      <c r="H17" s="269">
        <v>227666</v>
      </c>
      <c r="I17" s="269">
        <v>0</v>
      </c>
      <c r="J17" s="269">
        <v>227666</v>
      </c>
      <c r="K17" s="269">
        <v>0</v>
      </c>
      <c r="L17" s="269">
        <v>0</v>
      </c>
      <c r="M17" s="269">
        <v>0</v>
      </c>
      <c r="N17" s="269">
        <v>211657</v>
      </c>
      <c r="O17" s="270">
        <v>6088751</v>
      </c>
    </row>
    <row r="18" spans="1:15" ht="14" x14ac:dyDescent="0.2">
      <c r="A18" s="13"/>
      <c r="B18" s="248" t="s">
        <v>24</v>
      </c>
      <c r="C18" s="53" t="s">
        <v>23</v>
      </c>
      <c r="D18" s="53" t="s">
        <v>2</v>
      </c>
      <c r="E18" s="269">
        <v>274000</v>
      </c>
      <c r="F18" s="269">
        <v>1121735</v>
      </c>
      <c r="G18" s="269">
        <v>1395735</v>
      </c>
      <c r="H18" s="269">
        <v>140788</v>
      </c>
      <c r="I18" s="269">
        <v>0</v>
      </c>
      <c r="J18" s="269">
        <v>140788</v>
      </c>
      <c r="K18" s="269">
        <v>0</v>
      </c>
      <c r="L18" s="269">
        <v>2207</v>
      </c>
      <c r="M18" s="269">
        <v>2207</v>
      </c>
      <c r="N18" s="269">
        <v>30584</v>
      </c>
      <c r="O18" s="270">
        <v>1569314</v>
      </c>
    </row>
    <row r="19" spans="1:15" ht="14" x14ac:dyDescent="0.2">
      <c r="A19" s="13"/>
      <c r="B19" s="248" t="s">
        <v>26</v>
      </c>
      <c r="C19" s="53" t="s">
        <v>25</v>
      </c>
      <c r="D19" s="53" t="s">
        <v>2</v>
      </c>
      <c r="E19" s="269">
        <v>0</v>
      </c>
      <c r="F19" s="269">
        <v>3381252</v>
      </c>
      <c r="G19" s="269">
        <v>3381252</v>
      </c>
      <c r="H19" s="269">
        <v>196389</v>
      </c>
      <c r="I19" s="269">
        <v>0</v>
      </c>
      <c r="J19" s="269">
        <v>196389</v>
      </c>
      <c r="K19" s="269">
        <v>18544</v>
      </c>
      <c r="L19" s="269">
        <v>0</v>
      </c>
      <c r="M19" s="269">
        <v>18544</v>
      </c>
      <c r="N19" s="269">
        <v>0</v>
      </c>
      <c r="O19" s="270">
        <v>3596185</v>
      </c>
    </row>
    <row r="20" spans="1:15" ht="14" x14ac:dyDescent="0.2">
      <c r="A20" s="13"/>
      <c r="B20" s="248" t="s">
        <v>28</v>
      </c>
      <c r="C20" s="53" t="s">
        <v>27</v>
      </c>
      <c r="D20" s="53" t="s">
        <v>2</v>
      </c>
      <c r="E20" s="269">
        <v>0</v>
      </c>
      <c r="F20" s="269">
        <v>1344150</v>
      </c>
      <c r="G20" s="269">
        <v>1344150</v>
      </c>
      <c r="H20" s="269">
        <v>133759</v>
      </c>
      <c r="I20" s="269">
        <v>0</v>
      </c>
      <c r="J20" s="269">
        <v>133759</v>
      </c>
      <c r="K20" s="269">
        <v>4621</v>
      </c>
      <c r="L20" s="269">
        <v>0</v>
      </c>
      <c r="M20" s="269">
        <v>4621</v>
      </c>
      <c r="N20" s="269">
        <v>0</v>
      </c>
      <c r="O20" s="270">
        <v>1482530</v>
      </c>
    </row>
    <row r="21" spans="1:15" ht="14" x14ac:dyDescent="0.2">
      <c r="A21" s="13"/>
      <c r="B21" s="248" t="s">
        <v>30</v>
      </c>
      <c r="C21" s="53" t="s">
        <v>29</v>
      </c>
      <c r="D21" s="53" t="s">
        <v>2</v>
      </c>
      <c r="E21" s="269">
        <v>0</v>
      </c>
      <c r="F21" s="269">
        <v>256866</v>
      </c>
      <c r="G21" s="269">
        <v>256866</v>
      </c>
      <c r="H21" s="269">
        <v>83271</v>
      </c>
      <c r="I21" s="269">
        <v>0</v>
      </c>
      <c r="J21" s="269">
        <v>83271</v>
      </c>
      <c r="K21" s="269">
        <v>1764</v>
      </c>
      <c r="L21" s="269">
        <v>0</v>
      </c>
      <c r="M21" s="269">
        <v>1764</v>
      </c>
      <c r="N21" s="269">
        <v>8219</v>
      </c>
      <c r="O21" s="270">
        <v>350120</v>
      </c>
    </row>
    <row r="22" spans="1:15" ht="14" x14ac:dyDescent="0.2">
      <c r="A22" s="13"/>
      <c r="B22" s="248" t="s">
        <v>32</v>
      </c>
      <c r="C22" s="53" t="s">
        <v>31</v>
      </c>
      <c r="D22" s="53" t="s">
        <v>2</v>
      </c>
      <c r="E22" s="269">
        <v>65147</v>
      </c>
      <c r="F22" s="269">
        <v>2589806</v>
      </c>
      <c r="G22" s="269">
        <v>2654953</v>
      </c>
      <c r="H22" s="269">
        <v>146945</v>
      </c>
      <c r="I22" s="269">
        <v>0</v>
      </c>
      <c r="J22" s="269">
        <v>146945</v>
      </c>
      <c r="K22" s="269">
        <v>38512</v>
      </c>
      <c r="L22" s="269">
        <v>0</v>
      </c>
      <c r="M22" s="269">
        <v>38512</v>
      </c>
      <c r="N22" s="269">
        <v>45070</v>
      </c>
      <c r="O22" s="270">
        <v>2885480</v>
      </c>
    </row>
    <row r="23" spans="1:15" ht="14" x14ac:dyDescent="0.2">
      <c r="A23" s="13"/>
      <c r="B23" s="248" t="s">
        <v>34</v>
      </c>
      <c r="C23" s="53" t="s">
        <v>33</v>
      </c>
      <c r="D23" s="53" t="s">
        <v>35</v>
      </c>
      <c r="E23" s="269">
        <v>2359309</v>
      </c>
      <c r="F23" s="269">
        <v>568139</v>
      </c>
      <c r="G23" s="269">
        <v>2927448</v>
      </c>
      <c r="H23" s="269">
        <v>28713</v>
      </c>
      <c r="I23" s="269">
        <v>0</v>
      </c>
      <c r="J23" s="269">
        <v>28713</v>
      </c>
      <c r="K23" s="269">
        <v>47082</v>
      </c>
      <c r="L23" s="269">
        <v>0</v>
      </c>
      <c r="M23" s="269">
        <v>47082</v>
      </c>
      <c r="N23" s="269">
        <v>149968</v>
      </c>
      <c r="O23" s="270">
        <v>3153211</v>
      </c>
    </row>
    <row r="24" spans="1:15" ht="14" x14ac:dyDescent="0.2">
      <c r="A24" s="13"/>
      <c r="B24" s="248" t="s">
        <v>37</v>
      </c>
      <c r="C24" s="53" t="s">
        <v>36</v>
      </c>
      <c r="D24" s="53" t="s">
        <v>2</v>
      </c>
      <c r="E24" s="269">
        <v>2500</v>
      </c>
      <c r="F24" s="269">
        <v>40807879</v>
      </c>
      <c r="G24" s="269">
        <v>40810379</v>
      </c>
      <c r="H24" s="269">
        <v>631286</v>
      </c>
      <c r="I24" s="269">
        <v>0</v>
      </c>
      <c r="J24" s="269">
        <v>631286</v>
      </c>
      <c r="K24" s="269">
        <v>140654</v>
      </c>
      <c r="L24" s="269">
        <v>0</v>
      </c>
      <c r="M24" s="269">
        <v>140654</v>
      </c>
      <c r="N24" s="269">
        <v>9059741</v>
      </c>
      <c r="O24" s="270">
        <v>50642060</v>
      </c>
    </row>
    <row r="25" spans="1:15" ht="14" x14ac:dyDescent="0.2">
      <c r="A25" s="13"/>
      <c r="B25" s="248" t="s">
        <v>39</v>
      </c>
      <c r="C25" s="53" t="s">
        <v>38</v>
      </c>
      <c r="D25" s="53" t="s">
        <v>2</v>
      </c>
      <c r="E25" s="269">
        <v>0</v>
      </c>
      <c r="F25" s="269">
        <v>1948915</v>
      </c>
      <c r="G25" s="269">
        <v>1948915</v>
      </c>
      <c r="H25" s="269">
        <v>91742</v>
      </c>
      <c r="I25" s="269">
        <v>0</v>
      </c>
      <c r="J25" s="269">
        <v>91742</v>
      </c>
      <c r="K25" s="269">
        <v>2000</v>
      </c>
      <c r="L25" s="269">
        <v>0</v>
      </c>
      <c r="M25" s="269">
        <v>2000</v>
      </c>
      <c r="N25" s="269">
        <v>249612</v>
      </c>
      <c r="O25" s="270">
        <v>2292269</v>
      </c>
    </row>
    <row r="26" spans="1:15" ht="14" x14ac:dyDescent="0.2">
      <c r="A26" s="13"/>
      <c r="B26" s="248" t="s">
        <v>41</v>
      </c>
      <c r="C26" s="53" t="s">
        <v>40</v>
      </c>
      <c r="D26" s="53" t="s">
        <v>2</v>
      </c>
      <c r="E26" s="269">
        <v>0</v>
      </c>
      <c r="F26" s="269">
        <v>931562</v>
      </c>
      <c r="G26" s="269">
        <v>931562</v>
      </c>
      <c r="H26" s="269">
        <v>139435</v>
      </c>
      <c r="I26" s="269">
        <v>0</v>
      </c>
      <c r="J26" s="269">
        <v>139435</v>
      </c>
      <c r="K26" s="269">
        <v>1264</v>
      </c>
      <c r="L26" s="269">
        <v>0</v>
      </c>
      <c r="M26" s="269">
        <v>1264</v>
      </c>
      <c r="N26" s="269">
        <v>64979</v>
      </c>
      <c r="O26" s="270">
        <v>1137240</v>
      </c>
    </row>
    <row r="27" spans="1:15" ht="14" x14ac:dyDescent="0.2">
      <c r="A27" s="13"/>
      <c r="B27" s="248" t="s">
        <v>43</v>
      </c>
      <c r="C27" s="53" t="s">
        <v>42</v>
      </c>
      <c r="D27" s="53" t="s">
        <v>2</v>
      </c>
      <c r="E27" s="269">
        <v>0</v>
      </c>
      <c r="F27" s="269">
        <v>1401648</v>
      </c>
      <c r="G27" s="269">
        <v>1401648</v>
      </c>
      <c r="H27" s="269">
        <v>111268</v>
      </c>
      <c r="I27" s="269">
        <v>0</v>
      </c>
      <c r="J27" s="269">
        <v>111268</v>
      </c>
      <c r="K27" s="269">
        <v>0</v>
      </c>
      <c r="L27" s="269">
        <v>0</v>
      </c>
      <c r="M27" s="269">
        <v>0</v>
      </c>
      <c r="N27" s="269">
        <v>0</v>
      </c>
      <c r="O27" s="270">
        <v>1512916</v>
      </c>
    </row>
    <row r="28" spans="1:15" ht="14" x14ac:dyDescent="0.2">
      <c r="A28" s="13"/>
      <c r="B28" s="248" t="s">
        <v>45</v>
      </c>
      <c r="C28" s="53" t="s">
        <v>44</v>
      </c>
      <c r="D28" s="53" t="s">
        <v>5</v>
      </c>
      <c r="E28" s="269">
        <v>166465</v>
      </c>
      <c r="F28" s="269">
        <v>2600177</v>
      </c>
      <c r="G28" s="269">
        <v>2766642</v>
      </c>
      <c r="H28" s="269">
        <v>376304</v>
      </c>
      <c r="I28" s="269">
        <v>38000</v>
      </c>
      <c r="J28" s="269">
        <v>414304</v>
      </c>
      <c r="K28" s="269">
        <v>0</v>
      </c>
      <c r="L28" s="269">
        <v>0</v>
      </c>
      <c r="M28" s="269">
        <v>0</v>
      </c>
      <c r="N28" s="269">
        <v>149745</v>
      </c>
      <c r="O28" s="270">
        <v>3330691</v>
      </c>
    </row>
    <row r="29" spans="1:15" ht="14" x14ac:dyDescent="0.2">
      <c r="A29" s="13"/>
      <c r="B29" s="248" t="s">
        <v>47</v>
      </c>
      <c r="C29" s="53" t="s">
        <v>46</v>
      </c>
      <c r="D29" s="53" t="s">
        <v>2</v>
      </c>
      <c r="E29" s="269">
        <v>0</v>
      </c>
      <c r="F29" s="269">
        <v>10144732</v>
      </c>
      <c r="G29" s="269">
        <v>10144732</v>
      </c>
      <c r="H29" s="269">
        <v>321336</v>
      </c>
      <c r="I29" s="269">
        <v>24844</v>
      </c>
      <c r="J29" s="269">
        <v>346180</v>
      </c>
      <c r="K29" s="269">
        <v>61987</v>
      </c>
      <c r="L29" s="269">
        <v>0</v>
      </c>
      <c r="M29" s="269">
        <v>61987</v>
      </c>
      <c r="N29" s="269">
        <v>182759</v>
      </c>
      <c r="O29" s="270">
        <v>10735658</v>
      </c>
    </row>
    <row r="30" spans="1:15" ht="14" x14ac:dyDescent="0.2">
      <c r="A30" s="13"/>
      <c r="B30" s="248" t="s">
        <v>49</v>
      </c>
      <c r="C30" s="53" t="s">
        <v>48</v>
      </c>
      <c r="D30" s="53" t="s">
        <v>2</v>
      </c>
      <c r="E30" s="269">
        <v>0</v>
      </c>
      <c r="F30" s="269">
        <v>3668931</v>
      </c>
      <c r="G30" s="269">
        <v>3668931</v>
      </c>
      <c r="H30" s="269">
        <v>186778</v>
      </c>
      <c r="I30" s="269">
        <v>0</v>
      </c>
      <c r="J30" s="269">
        <v>186778</v>
      </c>
      <c r="K30" s="269">
        <v>82328</v>
      </c>
      <c r="L30" s="269">
        <v>0</v>
      </c>
      <c r="M30" s="269">
        <v>82328</v>
      </c>
      <c r="N30" s="269">
        <v>57054</v>
      </c>
      <c r="O30" s="270">
        <v>3995091</v>
      </c>
    </row>
    <row r="31" spans="1:15" ht="14" x14ac:dyDescent="0.2">
      <c r="A31" s="13"/>
      <c r="B31" s="248" t="s">
        <v>51</v>
      </c>
      <c r="C31" s="53" t="s">
        <v>50</v>
      </c>
      <c r="D31" s="53" t="s">
        <v>2</v>
      </c>
      <c r="E31" s="269">
        <v>40130</v>
      </c>
      <c r="F31" s="269">
        <v>411672</v>
      </c>
      <c r="G31" s="269">
        <v>451802</v>
      </c>
      <c r="H31" s="269">
        <v>90734</v>
      </c>
      <c r="I31" s="269">
        <v>0</v>
      </c>
      <c r="J31" s="269">
        <v>90734</v>
      </c>
      <c r="K31" s="269">
        <v>2613</v>
      </c>
      <c r="L31" s="269">
        <v>0</v>
      </c>
      <c r="M31" s="269">
        <v>2613</v>
      </c>
      <c r="N31" s="269">
        <v>57981</v>
      </c>
      <c r="O31" s="270">
        <v>603130</v>
      </c>
    </row>
    <row r="32" spans="1:15" ht="14" x14ac:dyDescent="0.2">
      <c r="A32" s="13"/>
      <c r="B32" s="248" t="s">
        <v>53</v>
      </c>
      <c r="C32" s="53" t="s">
        <v>52</v>
      </c>
      <c r="D32" s="53" t="s">
        <v>2</v>
      </c>
      <c r="E32" s="269">
        <v>46770</v>
      </c>
      <c r="F32" s="269">
        <v>486170</v>
      </c>
      <c r="G32" s="269">
        <v>532940</v>
      </c>
      <c r="H32" s="269">
        <v>122973</v>
      </c>
      <c r="I32" s="269">
        <v>0</v>
      </c>
      <c r="J32" s="269">
        <v>122973</v>
      </c>
      <c r="K32" s="269">
        <v>0</v>
      </c>
      <c r="L32" s="269">
        <v>0</v>
      </c>
      <c r="M32" s="269">
        <v>0</v>
      </c>
      <c r="N32" s="269">
        <v>0</v>
      </c>
      <c r="O32" s="270">
        <v>655913</v>
      </c>
    </row>
    <row r="33" spans="1:15" ht="14" x14ac:dyDescent="0.2">
      <c r="A33" s="13"/>
      <c r="B33" s="248" t="s">
        <v>55</v>
      </c>
      <c r="C33" s="53" t="s">
        <v>54</v>
      </c>
      <c r="D33" s="53" t="s">
        <v>2</v>
      </c>
      <c r="E33" s="269">
        <v>0</v>
      </c>
      <c r="F33" s="269">
        <v>11791542</v>
      </c>
      <c r="G33" s="269">
        <v>11791542</v>
      </c>
      <c r="H33" s="269">
        <v>235641</v>
      </c>
      <c r="I33" s="269">
        <v>0</v>
      </c>
      <c r="J33" s="269">
        <v>235641</v>
      </c>
      <c r="K33" s="269">
        <v>87965</v>
      </c>
      <c r="L33" s="269">
        <v>61650</v>
      </c>
      <c r="M33" s="269">
        <v>149615</v>
      </c>
      <c r="N33" s="269">
        <v>125369</v>
      </c>
      <c r="O33" s="270">
        <v>12302167</v>
      </c>
    </row>
    <row r="34" spans="1:15" ht="14" x14ac:dyDescent="0.2">
      <c r="A34" s="13"/>
      <c r="B34" s="248" t="s">
        <v>57</v>
      </c>
      <c r="C34" s="53" t="s">
        <v>56</v>
      </c>
      <c r="D34" s="53" t="s">
        <v>5</v>
      </c>
      <c r="E34" s="269">
        <v>0</v>
      </c>
      <c r="F34" s="269">
        <v>2608047</v>
      </c>
      <c r="G34" s="269">
        <v>2608047</v>
      </c>
      <c r="H34" s="269">
        <v>393513</v>
      </c>
      <c r="I34" s="269">
        <v>0</v>
      </c>
      <c r="J34" s="269">
        <v>393513</v>
      </c>
      <c r="K34" s="269">
        <v>12260</v>
      </c>
      <c r="L34" s="269">
        <v>0</v>
      </c>
      <c r="M34" s="269">
        <v>12260</v>
      </c>
      <c r="N34" s="269">
        <v>65250</v>
      </c>
      <c r="O34" s="270">
        <v>3079070</v>
      </c>
    </row>
    <row r="35" spans="1:15" ht="14" x14ac:dyDescent="0.2">
      <c r="A35" s="13"/>
      <c r="B35" s="248" t="s">
        <v>59</v>
      </c>
      <c r="C35" s="53" t="s">
        <v>58</v>
      </c>
      <c r="D35" s="53" t="s">
        <v>2</v>
      </c>
      <c r="E35" s="269">
        <v>162378</v>
      </c>
      <c r="F35" s="269">
        <v>376600</v>
      </c>
      <c r="G35" s="269">
        <v>538978</v>
      </c>
      <c r="H35" s="269">
        <v>115182</v>
      </c>
      <c r="I35" s="269">
        <v>0</v>
      </c>
      <c r="J35" s="269">
        <v>115182</v>
      </c>
      <c r="K35" s="269">
        <v>0</v>
      </c>
      <c r="L35" s="269">
        <v>0</v>
      </c>
      <c r="M35" s="269">
        <v>0</v>
      </c>
      <c r="N35" s="269">
        <v>65289</v>
      </c>
      <c r="O35" s="270">
        <v>719449</v>
      </c>
    </row>
    <row r="36" spans="1:15" ht="14" x14ac:dyDescent="0.2">
      <c r="A36" s="13"/>
      <c r="B36" s="248" t="s">
        <v>61</v>
      </c>
      <c r="C36" s="53" t="s">
        <v>60</v>
      </c>
      <c r="D36" s="53" t="s">
        <v>35</v>
      </c>
      <c r="E36" s="269">
        <v>368319</v>
      </c>
      <c r="F36" s="269">
        <v>10000</v>
      </c>
      <c r="G36" s="269">
        <v>378319</v>
      </c>
      <c r="H36" s="269">
        <v>3601</v>
      </c>
      <c r="I36" s="269">
        <v>0</v>
      </c>
      <c r="J36" s="269">
        <v>3601</v>
      </c>
      <c r="K36" s="269">
        <v>1488</v>
      </c>
      <c r="L36" s="269">
        <v>0</v>
      </c>
      <c r="M36" s="269">
        <v>1488</v>
      </c>
      <c r="N36" s="269">
        <v>1100</v>
      </c>
      <c r="O36" s="270">
        <v>384508</v>
      </c>
    </row>
    <row r="37" spans="1:15" ht="14" x14ac:dyDescent="0.2">
      <c r="A37" s="13"/>
      <c r="B37" s="248" t="s">
        <v>63</v>
      </c>
      <c r="C37" s="53" t="s">
        <v>62</v>
      </c>
      <c r="D37" s="53" t="s">
        <v>5</v>
      </c>
      <c r="E37" s="269">
        <v>17000</v>
      </c>
      <c r="F37" s="269">
        <v>2389297</v>
      </c>
      <c r="G37" s="269">
        <v>2406297</v>
      </c>
      <c r="H37" s="269">
        <v>325155</v>
      </c>
      <c r="I37" s="269">
        <v>0</v>
      </c>
      <c r="J37" s="269">
        <v>325155</v>
      </c>
      <c r="K37" s="269">
        <v>19815</v>
      </c>
      <c r="L37" s="269">
        <v>0</v>
      </c>
      <c r="M37" s="269">
        <v>19815</v>
      </c>
      <c r="N37" s="269">
        <v>579472</v>
      </c>
      <c r="O37" s="270">
        <v>3330739</v>
      </c>
    </row>
    <row r="38" spans="1:15" ht="14" x14ac:dyDescent="0.2">
      <c r="A38" s="13"/>
      <c r="B38" s="248" t="s">
        <v>65</v>
      </c>
      <c r="C38" s="53" t="s">
        <v>64</v>
      </c>
      <c r="D38" s="53" t="s">
        <v>2</v>
      </c>
      <c r="E38" s="269">
        <v>0</v>
      </c>
      <c r="F38" s="269">
        <v>8620951</v>
      </c>
      <c r="G38" s="269">
        <v>8620951</v>
      </c>
      <c r="H38" s="269">
        <v>307432</v>
      </c>
      <c r="I38" s="269">
        <v>0</v>
      </c>
      <c r="J38" s="269">
        <v>307432</v>
      </c>
      <c r="K38" s="269">
        <v>61447</v>
      </c>
      <c r="L38" s="269">
        <v>0</v>
      </c>
      <c r="M38" s="269">
        <v>61447</v>
      </c>
      <c r="N38" s="269">
        <v>0</v>
      </c>
      <c r="O38" s="270">
        <v>8989830</v>
      </c>
    </row>
    <row r="39" spans="1:15" ht="14" x14ac:dyDescent="0.2">
      <c r="A39" s="13"/>
      <c r="B39" s="248" t="s">
        <v>67</v>
      </c>
      <c r="C39" s="53" t="s">
        <v>66</v>
      </c>
      <c r="D39" s="53" t="s">
        <v>2</v>
      </c>
      <c r="E39" s="269">
        <v>3000</v>
      </c>
      <c r="F39" s="269">
        <v>985310</v>
      </c>
      <c r="G39" s="269">
        <v>988310</v>
      </c>
      <c r="H39" s="269">
        <v>115935</v>
      </c>
      <c r="I39" s="269">
        <v>0</v>
      </c>
      <c r="J39" s="269">
        <v>115935</v>
      </c>
      <c r="K39" s="269">
        <v>15116</v>
      </c>
      <c r="L39" s="269">
        <v>0</v>
      </c>
      <c r="M39" s="269">
        <v>15116</v>
      </c>
      <c r="N39" s="269">
        <v>0</v>
      </c>
      <c r="O39" s="270">
        <v>1119361</v>
      </c>
    </row>
    <row r="40" spans="1:15" ht="14" x14ac:dyDescent="0.2">
      <c r="A40" s="13"/>
      <c r="B40" s="248" t="s">
        <v>69</v>
      </c>
      <c r="C40" s="53" t="s">
        <v>68</v>
      </c>
      <c r="D40" s="53" t="s">
        <v>2</v>
      </c>
      <c r="E40" s="269">
        <v>0</v>
      </c>
      <c r="F40" s="269">
        <v>4293179</v>
      </c>
      <c r="G40" s="269">
        <v>4293179</v>
      </c>
      <c r="H40" s="269">
        <v>227155</v>
      </c>
      <c r="I40" s="269">
        <v>0</v>
      </c>
      <c r="J40" s="269">
        <v>227155</v>
      </c>
      <c r="K40" s="269">
        <v>6588</v>
      </c>
      <c r="L40" s="269">
        <v>0</v>
      </c>
      <c r="M40" s="269">
        <v>6588</v>
      </c>
      <c r="N40" s="269">
        <v>0</v>
      </c>
      <c r="O40" s="270">
        <v>4526922</v>
      </c>
    </row>
    <row r="41" spans="1:15" ht="14" x14ac:dyDescent="0.2">
      <c r="A41" s="13"/>
      <c r="B41" s="248" t="s">
        <v>71</v>
      </c>
      <c r="C41" s="53" t="s">
        <v>70</v>
      </c>
      <c r="D41" s="53" t="s">
        <v>35</v>
      </c>
      <c r="E41" s="269">
        <v>589316</v>
      </c>
      <c r="F41" s="269">
        <v>0</v>
      </c>
      <c r="G41" s="269">
        <v>589316</v>
      </c>
      <c r="H41" s="269">
        <v>8468</v>
      </c>
      <c r="I41" s="269">
        <v>0</v>
      </c>
      <c r="J41" s="269">
        <v>8468</v>
      </c>
      <c r="K41" s="269">
        <v>0</v>
      </c>
      <c r="L41" s="269">
        <v>0</v>
      </c>
      <c r="M41" s="269">
        <v>0</v>
      </c>
      <c r="N41" s="269">
        <v>29801</v>
      </c>
      <c r="O41" s="270">
        <v>627585</v>
      </c>
    </row>
    <row r="42" spans="1:15" ht="14" x14ac:dyDescent="0.2">
      <c r="A42" s="13"/>
      <c r="B42" s="248" t="s">
        <v>73</v>
      </c>
      <c r="C42" s="53" t="s">
        <v>72</v>
      </c>
      <c r="D42" s="53" t="s">
        <v>35</v>
      </c>
      <c r="E42" s="269">
        <v>116771</v>
      </c>
      <c r="F42" s="269">
        <v>55500</v>
      </c>
      <c r="G42" s="269">
        <v>172271</v>
      </c>
      <c r="H42" s="269">
        <v>5150</v>
      </c>
      <c r="I42" s="269">
        <v>0</v>
      </c>
      <c r="J42" s="269">
        <v>5150</v>
      </c>
      <c r="K42" s="269">
        <v>0</v>
      </c>
      <c r="L42" s="269">
        <v>0</v>
      </c>
      <c r="M42" s="269">
        <v>0</v>
      </c>
      <c r="N42" s="269">
        <v>1048</v>
      </c>
      <c r="O42" s="270">
        <v>178469</v>
      </c>
    </row>
    <row r="43" spans="1:15" ht="14" x14ac:dyDescent="0.2">
      <c r="A43" s="13"/>
      <c r="B43" s="248" t="s">
        <v>75</v>
      </c>
      <c r="C43" s="53" t="s">
        <v>74</v>
      </c>
      <c r="D43" s="53" t="s">
        <v>2</v>
      </c>
      <c r="E43" s="269">
        <v>0</v>
      </c>
      <c r="F43" s="269">
        <v>1623013</v>
      </c>
      <c r="G43" s="269">
        <v>1623013</v>
      </c>
      <c r="H43" s="269">
        <v>108997</v>
      </c>
      <c r="I43" s="269">
        <v>0</v>
      </c>
      <c r="J43" s="269">
        <v>108997</v>
      </c>
      <c r="K43" s="269">
        <v>1106</v>
      </c>
      <c r="L43" s="269">
        <v>0</v>
      </c>
      <c r="M43" s="269">
        <v>1106</v>
      </c>
      <c r="N43" s="269">
        <v>25722</v>
      </c>
      <c r="O43" s="270">
        <v>1758838</v>
      </c>
    </row>
    <row r="44" spans="1:15" ht="14" x14ac:dyDescent="0.2">
      <c r="A44" s="13"/>
      <c r="B44" s="248" t="s">
        <v>77</v>
      </c>
      <c r="C44" s="53" t="s">
        <v>76</v>
      </c>
      <c r="D44" s="53" t="s">
        <v>2</v>
      </c>
      <c r="E44" s="269">
        <v>7921749</v>
      </c>
      <c r="F44" s="269">
        <v>1356847</v>
      </c>
      <c r="G44" s="269">
        <v>9278596</v>
      </c>
      <c r="H44" s="269">
        <v>337505</v>
      </c>
      <c r="I44" s="269">
        <v>0</v>
      </c>
      <c r="J44" s="269">
        <v>337505</v>
      </c>
      <c r="K44" s="269">
        <v>0</v>
      </c>
      <c r="L44" s="269">
        <v>0</v>
      </c>
      <c r="M44" s="269">
        <v>0</v>
      </c>
      <c r="N44" s="269">
        <v>189700</v>
      </c>
      <c r="O44" s="270">
        <v>9805801</v>
      </c>
    </row>
    <row r="45" spans="1:15" ht="14" x14ac:dyDescent="0.2">
      <c r="A45" s="13"/>
      <c r="B45" s="248" t="s">
        <v>79</v>
      </c>
      <c r="C45" s="53" t="s">
        <v>78</v>
      </c>
      <c r="D45" s="53" t="s">
        <v>2</v>
      </c>
      <c r="E45" s="269">
        <v>57037</v>
      </c>
      <c r="F45" s="269">
        <v>647845</v>
      </c>
      <c r="G45" s="269">
        <v>704882</v>
      </c>
      <c r="H45" s="269">
        <v>96921</v>
      </c>
      <c r="I45" s="269">
        <v>0</v>
      </c>
      <c r="J45" s="269">
        <v>96921</v>
      </c>
      <c r="K45" s="269">
        <v>2427</v>
      </c>
      <c r="L45" s="269">
        <v>0</v>
      </c>
      <c r="M45" s="269">
        <v>2427</v>
      </c>
      <c r="N45" s="269">
        <v>9970</v>
      </c>
      <c r="O45" s="270">
        <v>814200</v>
      </c>
    </row>
    <row r="46" spans="1:15" ht="14" x14ac:dyDescent="0.2">
      <c r="A46" s="13"/>
      <c r="B46" s="248" t="s">
        <v>81</v>
      </c>
      <c r="C46" s="53" t="s">
        <v>80</v>
      </c>
      <c r="D46" s="53" t="s">
        <v>2</v>
      </c>
      <c r="E46" s="269">
        <v>541742</v>
      </c>
      <c r="F46" s="269">
        <v>1056776</v>
      </c>
      <c r="G46" s="269">
        <v>1598518</v>
      </c>
      <c r="H46" s="269">
        <v>174301</v>
      </c>
      <c r="I46" s="269">
        <v>0</v>
      </c>
      <c r="J46" s="269">
        <v>174301</v>
      </c>
      <c r="K46" s="269">
        <v>7467</v>
      </c>
      <c r="L46" s="269">
        <v>0</v>
      </c>
      <c r="M46" s="269">
        <v>7467</v>
      </c>
      <c r="N46" s="269">
        <v>23418</v>
      </c>
      <c r="O46" s="270">
        <v>1803704</v>
      </c>
    </row>
    <row r="47" spans="1:15" ht="14" x14ac:dyDescent="0.2">
      <c r="A47" s="13"/>
      <c r="B47" s="248" t="s">
        <v>83</v>
      </c>
      <c r="C47" s="53" t="s">
        <v>82</v>
      </c>
      <c r="D47" s="53" t="s">
        <v>35</v>
      </c>
      <c r="E47" s="269">
        <v>221490</v>
      </c>
      <c r="F47" s="269">
        <v>15000</v>
      </c>
      <c r="G47" s="269">
        <v>236490</v>
      </c>
      <c r="H47" s="269">
        <v>3565</v>
      </c>
      <c r="I47" s="269">
        <v>0</v>
      </c>
      <c r="J47" s="269">
        <v>3565</v>
      </c>
      <c r="K47" s="269">
        <v>0</v>
      </c>
      <c r="L47" s="269">
        <v>0</v>
      </c>
      <c r="M47" s="269">
        <v>0</v>
      </c>
      <c r="N47" s="269">
        <v>456</v>
      </c>
      <c r="O47" s="270">
        <v>240511</v>
      </c>
    </row>
    <row r="48" spans="1:15" ht="14" x14ac:dyDescent="0.2">
      <c r="A48" s="13"/>
      <c r="B48" s="248" t="s">
        <v>85</v>
      </c>
      <c r="C48" s="53" t="s">
        <v>84</v>
      </c>
      <c r="D48" s="53" t="s">
        <v>2</v>
      </c>
      <c r="E48" s="269">
        <v>6590</v>
      </c>
      <c r="F48" s="269">
        <v>1486140</v>
      </c>
      <c r="G48" s="269">
        <v>1492730</v>
      </c>
      <c r="H48" s="269">
        <v>106293</v>
      </c>
      <c r="I48" s="269">
        <v>0</v>
      </c>
      <c r="J48" s="269">
        <v>106293</v>
      </c>
      <c r="K48" s="269">
        <v>2500</v>
      </c>
      <c r="L48" s="269">
        <v>0</v>
      </c>
      <c r="M48" s="269">
        <v>2500</v>
      </c>
      <c r="N48" s="269">
        <v>0</v>
      </c>
      <c r="O48" s="270">
        <v>1601523</v>
      </c>
    </row>
    <row r="49" spans="1:15" ht="14" x14ac:dyDescent="0.2">
      <c r="A49" s="13"/>
      <c r="B49" s="248" t="s">
        <v>87</v>
      </c>
      <c r="C49" s="53" t="s">
        <v>86</v>
      </c>
      <c r="D49" s="53" t="s">
        <v>2</v>
      </c>
      <c r="E49" s="269">
        <v>0</v>
      </c>
      <c r="F49" s="269">
        <v>3261328</v>
      </c>
      <c r="G49" s="269">
        <v>3261328</v>
      </c>
      <c r="H49" s="269">
        <v>140173</v>
      </c>
      <c r="I49" s="269">
        <v>0</v>
      </c>
      <c r="J49" s="269">
        <v>140173</v>
      </c>
      <c r="K49" s="269">
        <v>26774</v>
      </c>
      <c r="L49" s="269">
        <v>0</v>
      </c>
      <c r="M49" s="269">
        <v>26774</v>
      </c>
      <c r="N49" s="269">
        <v>102043</v>
      </c>
      <c r="O49" s="270">
        <v>3530318</v>
      </c>
    </row>
    <row r="50" spans="1:15" ht="14" x14ac:dyDescent="0.2">
      <c r="A50" s="13"/>
      <c r="B50" s="248" t="s">
        <v>89</v>
      </c>
      <c r="C50" s="53" t="s">
        <v>88</v>
      </c>
      <c r="D50" s="53" t="s">
        <v>35</v>
      </c>
      <c r="E50" s="269">
        <v>1605241</v>
      </c>
      <c r="F50" s="269">
        <v>222455</v>
      </c>
      <c r="G50" s="269">
        <v>1827696</v>
      </c>
      <c r="H50" s="269">
        <v>27233</v>
      </c>
      <c r="I50" s="269">
        <v>0</v>
      </c>
      <c r="J50" s="269">
        <v>27233</v>
      </c>
      <c r="K50" s="269">
        <v>3628</v>
      </c>
      <c r="L50" s="269">
        <v>0</v>
      </c>
      <c r="M50" s="269">
        <v>3628</v>
      </c>
      <c r="N50" s="269">
        <v>23765</v>
      </c>
      <c r="O50" s="270">
        <v>1882322</v>
      </c>
    </row>
    <row r="51" spans="1:15" ht="14" x14ac:dyDescent="0.2">
      <c r="A51" s="13"/>
      <c r="B51" s="248" t="s">
        <v>91</v>
      </c>
      <c r="C51" s="53" t="s">
        <v>90</v>
      </c>
      <c r="D51" s="53" t="s">
        <v>35</v>
      </c>
      <c r="E51" s="269">
        <v>4386609</v>
      </c>
      <c r="F51" s="269">
        <v>359960</v>
      </c>
      <c r="G51" s="269">
        <v>4746569</v>
      </c>
      <c r="H51" s="269">
        <v>81538</v>
      </c>
      <c r="I51" s="269">
        <v>0</v>
      </c>
      <c r="J51" s="269">
        <v>81538</v>
      </c>
      <c r="K51" s="269">
        <v>12622</v>
      </c>
      <c r="L51" s="269">
        <v>0</v>
      </c>
      <c r="M51" s="269">
        <v>12622</v>
      </c>
      <c r="N51" s="269">
        <v>0</v>
      </c>
      <c r="O51" s="270">
        <v>4840729</v>
      </c>
    </row>
    <row r="52" spans="1:15" ht="14" x14ac:dyDescent="0.2">
      <c r="A52" s="13"/>
      <c r="B52" s="248" t="s">
        <v>93</v>
      </c>
      <c r="C52" s="53" t="s">
        <v>92</v>
      </c>
      <c r="D52" s="53" t="s">
        <v>35</v>
      </c>
      <c r="E52" s="269">
        <v>636367</v>
      </c>
      <c r="F52" s="269">
        <v>0</v>
      </c>
      <c r="G52" s="269">
        <v>636367</v>
      </c>
      <c r="H52" s="269">
        <v>14487</v>
      </c>
      <c r="I52" s="269">
        <v>0</v>
      </c>
      <c r="J52" s="269">
        <v>14487</v>
      </c>
      <c r="K52" s="269">
        <v>5832</v>
      </c>
      <c r="L52" s="269">
        <v>0</v>
      </c>
      <c r="M52" s="269">
        <v>5832</v>
      </c>
      <c r="N52" s="269">
        <v>42772</v>
      </c>
      <c r="O52" s="270">
        <v>699458</v>
      </c>
    </row>
    <row r="53" spans="1:15" ht="14" x14ac:dyDescent="0.2">
      <c r="A53" s="13"/>
      <c r="B53" s="248" t="s">
        <v>95</v>
      </c>
      <c r="C53" s="53" t="s">
        <v>94</v>
      </c>
      <c r="D53" s="53" t="s">
        <v>2</v>
      </c>
      <c r="E53" s="269">
        <v>0</v>
      </c>
      <c r="F53" s="269">
        <v>2270786</v>
      </c>
      <c r="G53" s="269">
        <v>2270786</v>
      </c>
      <c r="H53" s="269">
        <v>147512</v>
      </c>
      <c r="I53" s="269">
        <v>0</v>
      </c>
      <c r="J53" s="269">
        <v>147512</v>
      </c>
      <c r="K53" s="269">
        <v>16225</v>
      </c>
      <c r="L53" s="269">
        <v>0</v>
      </c>
      <c r="M53" s="269">
        <v>16225</v>
      </c>
      <c r="N53" s="269">
        <v>0</v>
      </c>
      <c r="O53" s="270">
        <v>2434523</v>
      </c>
    </row>
    <row r="54" spans="1:15" ht="14" x14ac:dyDescent="0.2">
      <c r="A54" s="13"/>
      <c r="B54" s="248" t="s">
        <v>97</v>
      </c>
      <c r="C54" s="53" t="s">
        <v>96</v>
      </c>
      <c r="D54" s="53" t="s">
        <v>35</v>
      </c>
      <c r="E54" s="269">
        <v>661764</v>
      </c>
      <c r="F54" s="269">
        <v>75000</v>
      </c>
      <c r="G54" s="269">
        <v>736764</v>
      </c>
      <c r="H54" s="269">
        <v>11073</v>
      </c>
      <c r="I54" s="269">
        <v>0</v>
      </c>
      <c r="J54" s="269">
        <v>11073</v>
      </c>
      <c r="K54" s="269">
        <v>0</v>
      </c>
      <c r="L54" s="269">
        <v>0</v>
      </c>
      <c r="M54" s="269">
        <v>0</v>
      </c>
      <c r="N54" s="269">
        <v>0</v>
      </c>
      <c r="O54" s="270">
        <v>747837</v>
      </c>
    </row>
    <row r="55" spans="1:15" ht="14" x14ac:dyDescent="0.2">
      <c r="A55" s="13"/>
      <c r="B55" s="248" t="s">
        <v>99</v>
      </c>
      <c r="C55" s="53" t="s">
        <v>98</v>
      </c>
      <c r="D55" s="53" t="s">
        <v>2</v>
      </c>
      <c r="E55" s="269">
        <v>0</v>
      </c>
      <c r="F55" s="269">
        <v>503293</v>
      </c>
      <c r="G55" s="269">
        <v>503293</v>
      </c>
      <c r="H55" s="269">
        <v>110507</v>
      </c>
      <c r="I55" s="269">
        <v>0</v>
      </c>
      <c r="J55" s="269">
        <v>110507</v>
      </c>
      <c r="K55" s="269">
        <v>0</v>
      </c>
      <c r="L55" s="269">
        <v>4626</v>
      </c>
      <c r="M55" s="269">
        <v>4626</v>
      </c>
      <c r="N55" s="269">
        <v>16082</v>
      </c>
      <c r="O55" s="270">
        <v>634508</v>
      </c>
    </row>
    <row r="56" spans="1:15" ht="14" x14ac:dyDescent="0.2">
      <c r="A56" s="13"/>
      <c r="B56" s="248" t="s">
        <v>101</v>
      </c>
      <c r="C56" s="53" t="s">
        <v>100</v>
      </c>
      <c r="D56" s="53" t="s">
        <v>2</v>
      </c>
      <c r="E56" s="269">
        <v>0</v>
      </c>
      <c r="F56" s="269">
        <v>1594012</v>
      </c>
      <c r="G56" s="269">
        <v>1594012</v>
      </c>
      <c r="H56" s="269">
        <v>120646</v>
      </c>
      <c r="I56" s="269">
        <v>0</v>
      </c>
      <c r="J56" s="269">
        <v>120646</v>
      </c>
      <c r="K56" s="269">
        <v>0</v>
      </c>
      <c r="L56" s="269">
        <v>0</v>
      </c>
      <c r="M56" s="269">
        <v>0</v>
      </c>
      <c r="N56" s="269">
        <v>0</v>
      </c>
      <c r="O56" s="270">
        <v>1714658</v>
      </c>
    </row>
    <row r="57" spans="1:15" ht="14" x14ac:dyDescent="0.2">
      <c r="A57" s="13"/>
      <c r="B57" s="248" t="s">
        <v>103</v>
      </c>
      <c r="C57" s="53" t="s">
        <v>102</v>
      </c>
      <c r="D57" s="53" t="s">
        <v>2</v>
      </c>
      <c r="E57" s="269">
        <v>6000</v>
      </c>
      <c r="F57" s="269">
        <v>338368</v>
      </c>
      <c r="G57" s="269">
        <v>344368</v>
      </c>
      <c r="H57" s="269">
        <v>81784</v>
      </c>
      <c r="I57" s="269">
        <v>0</v>
      </c>
      <c r="J57" s="269">
        <v>81784</v>
      </c>
      <c r="K57" s="269">
        <v>13093</v>
      </c>
      <c r="L57" s="269">
        <v>1848</v>
      </c>
      <c r="M57" s="269">
        <v>14941</v>
      </c>
      <c r="N57" s="269">
        <v>20274</v>
      </c>
      <c r="O57" s="270">
        <v>461367</v>
      </c>
    </row>
    <row r="58" spans="1:15" ht="14" x14ac:dyDescent="0.2">
      <c r="A58" s="13"/>
      <c r="B58" s="248" t="s">
        <v>105</v>
      </c>
      <c r="C58" s="53" t="s">
        <v>104</v>
      </c>
      <c r="D58" s="53" t="s">
        <v>2</v>
      </c>
      <c r="E58" s="269">
        <v>0</v>
      </c>
      <c r="F58" s="269">
        <v>724298</v>
      </c>
      <c r="G58" s="269">
        <v>724298</v>
      </c>
      <c r="H58" s="269">
        <v>105378</v>
      </c>
      <c r="I58" s="269">
        <v>0</v>
      </c>
      <c r="J58" s="269">
        <v>105378</v>
      </c>
      <c r="K58" s="269">
        <v>5919</v>
      </c>
      <c r="L58" s="269">
        <v>0</v>
      </c>
      <c r="M58" s="269">
        <v>5919</v>
      </c>
      <c r="N58" s="269">
        <v>19827</v>
      </c>
      <c r="O58" s="270">
        <v>855422</v>
      </c>
    </row>
    <row r="59" spans="1:15" ht="14" x14ac:dyDescent="0.2">
      <c r="A59" s="13"/>
      <c r="B59" s="248" t="s">
        <v>107</v>
      </c>
      <c r="C59" s="53" t="s">
        <v>106</v>
      </c>
      <c r="D59" s="53" t="s">
        <v>35</v>
      </c>
      <c r="E59" s="269">
        <v>1528418</v>
      </c>
      <c r="F59" s="269">
        <v>1357209</v>
      </c>
      <c r="G59" s="269">
        <v>2885627</v>
      </c>
      <c r="H59" s="269">
        <v>25365</v>
      </c>
      <c r="I59" s="269">
        <v>0</v>
      </c>
      <c r="J59" s="269">
        <v>25365</v>
      </c>
      <c r="K59" s="269">
        <v>2239</v>
      </c>
      <c r="L59" s="269">
        <v>0</v>
      </c>
      <c r="M59" s="269">
        <v>2239</v>
      </c>
      <c r="N59" s="269">
        <v>70506</v>
      </c>
      <c r="O59" s="270">
        <v>2983737</v>
      </c>
    </row>
    <row r="60" spans="1:15" ht="14" x14ac:dyDescent="0.2">
      <c r="A60" s="13"/>
      <c r="B60" s="248" t="s">
        <v>109</v>
      </c>
      <c r="C60" s="53" t="s">
        <v>108</v>
      </c>
      <c r="D60" s="53" t="s">
        <v>5</v>
      </c>
      <c r="E60" s="269">
        <v>316576</v>
      </c>
      <c r="F60" s="269">
        <v>456263</v>
      </c>
      <c r="G60" s="269">
        <v>772839</v>
      </c>
      <c r="H60" s="269">
        <v>295724</v>
      </c>
      <c r="I60" s="269">
        <v>0</v>
      </c>
      <c r="J60" s="269">
        <v>295724</v>
      </c>
      <c r="K60" s="269">
        <v>19099</v>
      </c>
      <c r="L60" s="269">
        <v>0</v>
      </c>
      <c r="M60" s="269">
        <v>19099</v>
      </c>
      <c r="N60" s="269">
        <v>19403</v>
      </c>
      <c r="O60" s="270">
        <v>1107065</v>
      </c>
    </row>
    <row r="61" spans="1:15" ht="14" x14ac:dyDescent="0.2">
      <c r="A61" s="13"/>
      <c r="B61" s="248" t="s">
        <v>111</v>
      </c>
      <c r="C61" s="53" t="s">
        <v>110</v>
      </c>
      <c r="D61" s="53" t="s">
        <v>5</v>
      </c>
      <c r="E61" s="269">
        <v>205500</v>
      </c>
      <c r="F61" s="269">
        <v>978220</v>
      </c>
      <c r="G61" s="269">
        <v>1183720</v>
      </c>
      <c r="H61" s="269">
        <v>332291</v>
      </c>
      <c r="I61" s="269">
        <v>0</v>
      </c>
      <c r="J61" s="269">
        <v>332291</v>
      </c>
      <c r="K61" s="269">
        <v>38194</v>
      </c>
      <c r="L61" s="269">
        <v>0</v>
      </c>
      <c r="M61" s="269">
        <v>38194</v>
      </c>
      <c r="N61" s="269">
        <v>579454</v>
      </c>
      <c r="O61" s="270">
        <v>2133659</v>
      </c>
    </row>
    <row r="62" spans="1:15" ht="14" x14ac:dyDescent="0.2">
      <c r="A62" s="13"/>
      <c r="B62" s="248" t="s">
        <v>113</v>
      </c>
      <c r="C62" s="53" t="s">
        <v>112</v>
      </c>
      <c r="D62" s="53" t="s">
        <v>2</v>
      </c>
      <c r="E62" s="269">
        <v>0</v>
      </c>
      <c r="F62" s="269">
        <v>3967063</v>
      </c>
      <c r="G62" s="269">
        <v>3967063</v>
      </c>
      <c r="H62" s="269">
        <v>199818</v>
      </c>
      <c r="I62" s="269">
        <v>18000</v>
      </c>
      <c r="J62" s="269">
        <v>217818</v>
      </c>
      <c r="K62" s="269">
        <v>24531</v>
      </c>
      <c r="L62" s="269">
        <v>0</v>
      </c>
      <c r="M62" s="269">
        <v>24531</v>
      </c>
      <c r="N62" s="269">
        <v>200200</v>
      </c>
      <c r="O62" s="270">
        <v>4409612</v>
      </c>
    </row>
    <row r="63" spans="1:15" ht="14" x14ac:dyDescent="0.2">
      <c r="A63" s="13"/>
      <c r="B63" s="248" t="s">
        <v>115</v>
      </c>
      <c r="C63" s="53" t="s">
        <v>114</v>
      </c>
      <c r="D63" s="53" t="s">
        <v>5</v>
      </c>
      <c r="E63" s="269">
        <v>302850</v>
      </c>
      <c r="F63" s="269">
        <v>1639491</v>
      </c>
      <c r="G63" s="269">
        <v>1942341</v>
      </c>
      <c r="H63" s="269">
        <v>454548</v>
      </c>
      <c r="I63" s="269">
        <v>0</v>
      </c>
      <c r="J63" s="269">
        <v>454548</v>
      </c>
      <c r="K63" s="269">
        <v>0</v>
      </c>
      <c r="L63" s="269">
        <v>4000</v>
      </c>
      <c r="M63" s="269">
        <v>4000</v>
      </c>
      <c r="N63" s="269">
        <v>133559</v>
      </c>
      <c r="O63" s="270">
        <v>2534448</v>
      </c>
    </row>
    <row r="64" spans="1:15" ht="14" x14ac:dyDescent="0.2">
      <c r="A64" s="13"/>
      <c r="B64" s="248" t="s">
        <v>117</v>
      </c>
      <c r="C64" s="53" t="s">
        <v>116</v>
      </c>
      <c r="D64" s="53" t="s">
        <v>2</v>
      </c>
      <c r="E64" s="269">
        <v>0</v>
      </c>
      <c r="F64" s="269">
        <v>1849690</v>
      </c>
      <c r="G64" s="269">
        <v>1849690</v>
      </c>
      <c r="H64" s="269">
        <v>222469</v>
      </c>
      <c r="I64" s="269">
        <v>0</v>
      </c>
      <c r="J64" s="269">
        <v>222469</v>
      </c>
      <c r="K64" s="269">
        <v>9490</v>
      </c>
      <c r="L64" s="269">
        <v>0</v>
      </c>
      <c r="M64" s="269">
        <v>9490</v>
      </c>
      <c r="N64" s="269">
        <v>115557</v>
      </c>
      <c r="O64" s="270">
        <v>2197206</v>
      </c>
    </row>
    <row r="65" spans="1:15" ht="14" x14ac:dyDescent="0.2">
      <c r="A65" s="13"/>
      <c r="B65" s="248" t="s">
        <v>118</v>
      </c>
      <c r="C65" s="53" t="s">
        <v>119</v>
      </c>
      <c r="D65" s="53" t="s">
        <v>2</v>
      </c>
      <c r="E65" s="269">
        <v>4000</v>
      </c>
      <c r="F65" s="269">
        <v>2311001</v>
      </c>
      <c r="G65" s="269">
        <v>2315001</v>
      </c>
      <c r="H65" s="269">
        <v>104180</v>
      </c>
      <c r="I65" s="269">
        <v>0</v>
      </c>
      <c r="J65" s="269">
        <v>104180</v>
      </c>
      <c r="K65" s="269">
        <v>31508</v>
      </c>
      <c r="L65" s="269">
        <v>0</v>
      </c>
      <c r="M65" s="269">
        <v>31508</v>
      </c>
      <c r="N65" s="269">
        <v>91862</v>
      </c>
      <c r="O65" s="270">
        <v>2542551</v>
      </c>
    </row>
    <row r="66" spans="1:15" ht="14" x14ac:dyDescent="0.2">
      <c r="A66" s="13"/>
      <c r="B66" s="248" t="s">
        <v>121</v>
      </c>
      <c r="C66" s="53" t="s">
        <v>120</v>
      </c>
      <c r="D66" s="53" t="s">
        <v>2</v>
      </c>
      <c r="E66" s="269">
        <v>0</v>
      </c>
      <c r="F66" s="269">
        <v>708561</v>
      </c>
      <c r="G66" s="269">
        <v>708561</v>
      </c>
      <c r="H66" s="269">
        <v>107796</v>
      </c>
      <c r="I66" s="269">
        <v>0</v>
      </c>
      <c r="J66" s="269">
        <v>107796</v>
      </c>
      <c r="K66" s="269">
        <v>7938</v>
      </c>
      <c r="L66" s="269">
        <v>0</v>
      </c>
      <c r="M66" s="269">
        <v>7938</v>
      </c>
      <c r="N66" s="269">
        <v>0</v>
      </c>
      <c r="O66" s="270">
        <v>824295</v>
      </c>
    </row>
    <row r="67" spans="1:15" ht="14" x14ac:dyDescent="0.2">
      <c r="A67" s="13"/>
      <c r="B67" s="248" t="s">
        <v>122</v>
      </c>
      <c r="C67" s="53" t="s">
        <v>123</v>
      </c>
      <c r="D67" s="53" t="s">
        <v>2</v>
      </c>
      <c r="E67" s="269">
        <v>120800</v>
      </c>
      <c r="F67" s="269">
        <v>684500</v>
      </c>
      <c r="G67" s="269">
        <v>805300</v>
      </c>
      <c r="H67" s="269">
        <v>102842</v>
      </c>
      <c r="I67" s="269">
        <v>35000</v>
      </c>
      <c r="J67" s="269">
        <v>137842</v>
      </c>
      <c r="K67" s="269">
        <v>0</v>
      </c>
      <c r="L67" s="269">
        <v>0</v>
      </c>
      <c r="M67" s="269">
        <v>0</v>
      </c>
      <c r="N67" s="269">
        <v>64770</v>
      </c>
      <c r="O67" s="270">
        <v>1007912</v>
      </c>
    </row>
    <row r="68" spans="1:15" ht="14" x14ac:dyDescent="0.2">
      <c r="A68" s="13"/>
      <c r="B68" s="248" t="s">
        <v>125</v>
      </c>
      <c r="C68" s="53" t="s">
        <v>124</v>
      </c>
      <c r="D68" s="53" t="s">
        <v>2</v>
      </c>
      <c r="E68" s="269">
        <v>0</v>
      </c>
      <c r="F68" s="269">
        <v>488820</v>
      </c>
      <c r="G68" s="269">
        <v>488820</v>
      </c>
      <c r="H68" s="269">
        <v>93646</v>
      </c>
      <c r="I68" s="269">
        <v>0</v>
      </c>
      <c r="J68" s="269">
        <v>93646</v>
      </c>
      <c r="K68" s="269">
        <v>63667</v>
      </c>
      <c r="L68" s="269">
        <v>0</v>
      </c>
      <c r="M68" s="269">
        <v>63667</v>
      </c>
      <c r="N68" s="269">
        <v>10153</v>
      </c>
      <c r="O68" s="270">
        <v>656286</v>
      </c>
    </row>
    <row r="69" spans="1:15" ht="14" x14ac:dyDescent="0.2">
      <c r="A69" s="13"/>
      <c r="B69" s="248" t="s">
        <v>127</v>
      </c>
      <c r="C69" s="53" t="s">
        <v>126</v>
      </c>
      <c r="D69" s="53" t="s">
        <v>5</v>
      </c>
      <c r="E69" s="269">
        <v>0</v>
      </c>
      <c r="F69" s="269">
        <v>708605</v>
      </c>
      <c r="G69" s="269">
        <v>708605</v>
      </c>
      <c r="H69" s="269">
        <v>352562</v>
      </c>
      <c r="I69" s="269">
        <v>0</v>
      </c>
      <c r="J69" s="269">
        <v>352562</v>
      </c>
      <c r="K69" s="269">
        <v>7329</v>
      </c>
      <c r="L69" s="269">
        <v>178915</v>
      </c>
      <c r="M69" s="269">
        <v>186244</v>
      </c>
      <c r="N69" s="269">
        <v>51247</v>
      </c>
      <c r="O69" s="270">
        <v>1298658</v>
      </c>
    </row>
    <row r="70" spans="1:15" ht="14" x14ac:dyDescent="0.2">
      <c r="A70" s="13"/>
      <c r="B70" s="248" t="s">
        <v>129</v>
      </c>
      <c r="C70" s="53" t="s">
        <v>128</v>
      </c>
      <c r="D70" s="53" t="s">
        <v>2</v>
      </c>
      <c r="E70" s="269">
        <v>0</v>
      </c>
      <c r="F70" s="269">
        <v>547716</v>
      </c>
      <c r="G70" s="269">
        <v>547716</v>
      </c>
      <c r="H70" s="269">
        <v>76743</v>
      </c>
      <c r="I70" s="269">
        <v>0</v>
      </c>
      <c r="J70" s="269">
        <v>76743</v>
      </c>
      <c r="K70" s="269">
        <v>10549</v>
      </c>
      <c r="L70" s="269">
        <v>0</v>
      </c>
      <c r="M70" s="269">
        <v>10549</v>
      </c>
      <c r="N70" s="269">
        <v>14054</v>
      </c>
      <c r="O70" s="270">
        <v>649062</v>
      </c>
    </row>
    <row r="71" spans="1:15" ht="14" x14ac:dyDescent="0.2">
      <c r="A71" s="13"/>
      <c r="B71" s="248" t="s">
        <v>131</v>
      </c>
      <c r="C71" s="53" t="s">
        <v>130</v>
      </c>
      <c r="D71" s="53" t="s">
        <v>2</v>
      </c>
      <c r="E71" s="269">
        <v>702395</v>
      </c>
      <c r="F71" s="269">
        <v>551000</v>
      </c>
      <c r="G71" s="269">
        <v>1253395</v>
      </c>
      <c r="H71" s="269">
        <v>196375</v>
      </c>
      <c r="I71" s="269">
        <v>0</v>
      </c>
      <c r="J71" s="269">
        <v>196375</v>
      </c>
      <c r="K71" s="269">
        <v>0</v>
      </c>
      <c r="L71" s="269">
        <v>0</v>
      </c>
      <c r="M71" s="269">
        <v>0</v>
      </c>
      <c r="N71" s="269">
        <v>45000</v>
      </c>
      <c r="O71" s="270">
        <v>1494770</v>
      </c>
    </row>
    <row r="72" spans="1:15" ht="14" x14ac:dyDescent="0.2">
      <c r="A72" s="13"/>
      <c r="B72" s="248" t="s">
        <v>133</v>
      </c>
      <c r="C72" s="53" t="s">
        <v>132</v>
      </c>
      <c r="D72" s="53" t="s">
        <v>2</v>
      </c>
      <c r="E72" s="269">
        <v>788096</v>
      </c>
      <c r="F72" s="269">
        <v>2289090</v>
      </c>
      <c r="G72" s="269">
        <v>3077186</v>
      </c>
      <c r="H72" s="269">
        <v>182623</v>
      </c>
      <c r="I72" s="269">
        <v>0</v>
      </c>
      <c r="J72" s="269">
        <v>182623</v>
      </c>
      <c r="K72" s="269">
        <v>7532</v>
      </c>
      <c r="L72" s="269">
        <v>0</v>
      </c>
      <c r="M72" s="269">
        <v>7532</v>
      </c>
      <c r="N72" s="269">
        <v>169511</v>
      </c>
      <c r="O72" s="270">
        <v>3436852</v>
      </c>
    </row>
    <row r="73" spans="1:15" ht="14" x14ac:dyDescent="0.2">
      <c r="A73" s="13"/>
      <c r="B73" s="248" t="s">
        <v>135</v>
      </c>
      <c r="C73" s="53" t="s">
        <v>134</v>
      </c>
      <c r="D73" s="53" t="s">
        <v>35</v>
      </c>
      <c r="E73" s="269">
        <v>325784</v>
      </c>
      <c r="F73" s="269">
        <v>0</v>
      </c>
      <c r="G73" s="269">
        <v>325784</v>
      </c>
      <c r="H73" s="269">
        <v>13315</v>
      </c>
      <c r="I73" s="269">
        <v>0</v>
      </c>
      <c r="J73" s="269">
        <v>13315</v>
      </c>
      <c r="K73" s="269">
        <v>0</v>
      </c>
      <c r="L73" s="269">
        <v>0</v>
      </c>
      <c r="M73" s="269">
        <v>0</v>
      </c>
      <c r="N73" s="269">
        <v>1692</v>
      </c>
      <c r="O73" s="270">
        <v>340791</v>
      </c>
    </row>
    <row r="74" spans="1:15" ht="14" x14ac:dyDescent="0.2">
      <c r="A74" s="13"/>
      <c r="B74" s="248" t="s">
        <v>137</v>
      </c>
      <c r="C74" s="53" t="s">
        <v>136</v>
      </c>
      <c r="D74" s="53" t="s">
        <v>2</v>
      </c>
      <c r="E74" s="269">
        <v>373920</v>
      </c>
      <c r="F74" s="269">
        <v>617500</v>
      </c>
      <c r="G74" s="269">
        <v>991420</v>
      </c>
      <c r="H74" s="269">
        <v>205080</v>
      </c>
      <c r="I74" s="269">
        <v>0</v>
      </c>
      <c r="J74" s="269">
        <v>205080</v>
      </c>
      <c r="K74" s="269">
        <v>4000</v>
      </c>
      <c r="L74" s="269">
        <v>0</v>
      </c>
      <c r="M74" s="269">
        <v>4000</v>
      </c>
      <c r="N74" s="269">
        <v>66610</v>
      </c>
      <c r="O74" s="270">
        <v>1267110</v>
      </c>
    </row>
    <row r="75" spans="1:15" ht="14" x14ac:dyDescent="0.2">
      <c r="A75" s="13"/>
      <c r="B75" s="248" t="s">
        <v>139</v>
      </c>
      <c r="C75" s="53" t="s">
        <v>138</v>
      </c>
      <c r="D75" s="53" t="s">
        <v>2</v>
      </c>
      <c r="E75" s="269">
        <v>2600</v>
      </c>
      <c r="F75" s="269">
        <v>1654250</v>
      </c>
      <c r="G75" s="269">
        <v>1656850</v>
      </c>
      <c r="H75" s="269">
        <v>137249</v>
      </c>
      <c r="I75" s="269">
        <v>0</v>
      </c>
      <c r="J75" s="269">
        <v>137249</v>
      </c>
      <c r="K75" s="269">
        <v>0</v>
      </c>
      <c r="L75" s="269">
        <v>0</v>
      </c>
      <c r="M75" s="269">
        <v>0</v>
      </c>
      <c r="N75" s="269">
        <v>101625</v>
      </c>
      <c r="O75" s="270">
        <v>1895724</v>
      </c>
    </row>
    <row r="76" spans="1:15" ht="14" x14ac:dyDescent="0.2">
      <c r="A76" s="13"/>
      <c r="B76" s="248" t="s">
        <v>141</v>
      </c>
      <c r="C76" s="53" t="s">
        <v>140</v>
      </c>
      <c r="D76" s="53" t="s">
        <v>2</v>
      </c>
      <c r="E76" s="269">
        <v>0</v>
      </c>
      <c r="F76" s="269">
        <v>3447651</v>
      </c>
      <c r="G76" s="269">
        <v>3447651</v>
      </c>
      <c r="H76" s="269">
        <v>173964</v>
      </c>
      <c r="I76" s="269">
        <v>0</v>
      </c>
      <c r="J76" s="269">
        <v>173964</v>
      </c>
      <c r="K76" s="269">
        <v>16054</v>
      </c>
      <c r="L76" s="269">
        <v>0</v>
      </c>
      <c r="M76" s="269">
        <v>16054</v>
      </c>
      <c r="N76" s="269">
        <v>102268</v>
      </c>
      <c r="O76" s="270">
        <v>3739937</v>
      </c>
    </row>
    <row r="77" spans="1:15" ht="14" x14ac:dyDescent="0.2">
      <c r="A77" s="13"/>
      <c r="B77" s="248" t="s">
        <v>143</v>
      </c>
      <c r="C77" s="53" t="s">
        <v>142</v>
      </c>
      <c r="D77" s="53" t="s">
        <v>2</v>
      </c>
      <c r="E77" s="269">
        <v>0</v>
      </c>
      <c r="F77" s="269">
        <v>562594</v>
      </c>
      <c r="G77" s="269">
        <v>562594</v>
      </c>
      <c r="H77" s="269">
        <v>123759</v>
      </c>
      <c r="I77" s="269">
        <v>0</v>
      </c>
      <c r="J77" s="269">
        <v>123759</v>
      </c>
      <c r="K77" s="269">
        <v>7752</v>
      </c>
      <c r="L77" s="269">
        <v>0</v>
      </c>
      <c r="M77" s="269">
        <v>7752</v>
      </c>
      <c r="N77" s="269">
        <v>25528</v>
      </c>
      <c r="O77" s="270">
        <v>719633</v>
      </c>
    </row>
    <row r="78" spans="1:15" ht="14" x14ac:dyDescent="0.2">
      <c r="A78" s="13"/>
      <c r="B78" s="248" t="s">
        <v>144</v>
      </c>
      <c r="C78" s="53" t="s">
        <v>145</v>
      </c>
      <c r="D78" s="53" t="s">
        <v>2</v>
      </c>
      <c r="E78" s="269">
        <v>4000</v>
      </c>
      <c r="F78" s="269">
        <v>675972</v>
      </c>
      <c r="G78" s="269">
        <v>679972</v>
      </c>
      <c r="H78" s="269">
        <v>120178</v>
      </c>
      <c r="I78" s="269">
        <v>0</v>
      </c>
      <c r="J78" s="269">
        <v>120178</v>
      </c>
      <c r="K78" s="269">
        <v>0</v>
      </c>
      <c r="L78" s="269">
        <v>0</v>
      </c>
      <c r="M78" s="269">
        <v>0</v>
      </c>
      <c r="N78" s="269">
        <v>29579</v>
      </c>
      <c r="O78" s="270">
        <v>829729</v>
      </c>
    </row>
    <row r="79" spans="1:15" ht="14" x14ac:dyDescent="0.2">
      <c r="A79" s="13"/>
      <c r="B79" s="248" t="s">
        <v>147</v>
      </c>
      <c r="C79" s="53" t="s">
        <v>146</v>
      </c>
      <c r="D79" s="53" t="s">
        <v>5</v>
      </c>
      <c r="E79" s="269">
        <v>48523</v>
      </c>
      <c r="F79" s="269">
        <v>2141753</v>
      </c>
      <c r="G79" s="269">
        <v>2190276</v>
      </c>
      <c r="H79" s="269">
        <v>550523</v>
      </c>
      <c r="I79" s="269">
        <v>0</v>
      </c>
      <c r="J79" s="269">
        <v>550523</v>
      </c>
      <c r="K79" s="269">
        <v>14132</v>
      </c>
      <c r="L79" s="269">
        <v>37577</v>
      </c>
      <c r="M79" s="269">
        <v>51709</v>
      </c>
      <c r="N79" s="269">
        <v>67114</v>
      </c>
      <c r="O79" s="270">
        <v>2859622</v>
      </c>
    </row>
    <row r="80" spans="1:15" ht="14" x14ac:dyDescent="0.2">
      <c r="A80" s="13"/>
      <c r="B80" s="248" t="s">
        <v>149</v>
      </c>
      <c r="C80" s="53" t="s">
        <v>148</v>
      </c>
      <c r="D80" s="53" t="s">
        <v>2</v>
      </c>
      <c r="E80" s="269">
        <v>0</v>
      </c>
      <c r="F80" s="269">
        <v>349558</v>
      </c>
      <c r="G80" s="269">
        <v>349558</v>
      </c>
      <c r="H80" s="269">
        <v>102140</v>
      </c>
      <c r="I80" s="269">
        <v>35000</v>
      </c>
      <c r="J80" s="269">
        <v>137140</v>
      </c>
      <c r="K80" s="269">
        <v>0</v>
      </c>
      <c r="L80" s="269">
        <v>0</v>
      </c>
      <c r="M80" s="269">
        <v>0</v>
      </c>
      <c r="N80" s="269">
        <v>16222</v>
      </c>
      <c r="O80" s="270">
        <v>502920</v>
      </c>
    </row>
    <row r="81" spans="1:15" ht="14" x14ac:dyDescent="0.2">
      <c r="A81" s="13"/>
      <c r="B81" s="248" t="s">
        <v>151</v>
      </c>
      <c r="C81" s="53" t="s">
        <v>150</v>
      </c>
      <c r="D81" s="53" t="s">
        <v>2</v>
      </c>
      <c r="E81" s="269">
        <v>1494465</v>
      </c>
      <c r="F81" s="269">
        <v>625819</v>
      </c>
      <c r="G81" s="269">
        <v>2120284</v>
      </c>
      <c r="H81" s="269">
        <v>190504</v>
      </c>
      <c r="I81" s="269">
        <v>3500</v>
      </c>
      <c r="J81" s="269">
        <v>194004</v>
      </c>
      <c r="K81" s="269">
        <v>0</v>
      </c>
      <c r="L81" s="269">
        <v>0</v>
      </c>
      <c r="M81" s="269">
        <v>0</v>
      </c>
      <c r="N81" s="269">
        <v>118104</v>
      </c>
      <c r="O81" s="270">
        <v>2432392</v>
      </c>
    </row>
    <row r="82" spans="1:15" ht="14" x14ac:dyDescent="0.2">
      <c r="A82" s="13"/>
      <c r="B82" s="248" t="s">
        <v>153</v>
      </c>
      <c r="C82" s="53" t="s">
        <v>152</v>
      </c>
      <c r="D82" s="53" t="s">
        <v>35</v>
      </c>
      <c r="E82" s="269">
        <v>853149</v>
      </c>
      <c r="F82" s="269">
        <v>0</v>
      </c>
      <c r="G82" s="269">
        <v>853149</v>
      </c>
      <c r="H82" s="269">
        <v>5949</v>
      </c>
      <c r="I82" s="269">
        <v>0</v>
      </c>
      <c r="J82" s="269">
        <v>5949</v>
      </c>
      <c r="K82" s="269">
        <v>34311</v>
      </c>
      <c r="L82" s="269">
        <v>0</v>
      </c>
      <c r="M82" s="269">
        <v>34311</v>
      </c>
      <c r="N82" s="269">
        <v>63491</v>
      </c>
      <c r="O82" s="270">
        <v>956900</v>
      </c>
    </row>
    <row r="83" spans="1:15" ht="14" x14ac:dyDescent="0.2">
      <c r="A83" s="13"/>
      <c r="B83" s="248" t="s">
        <v>155</v>
      </c>
      <c r="C83" s="53" t="s">
        <v>154</v>
      </c>
      <c r="D83" s="53" t="s">
        <v>2</v>
      </c>
      <c r="E83" s="269">
        <v>0</v>
      </c>
      <c r="F83" s="269">
        <v>1294930</v>
      </c>
      <c r="G83" s="269">
        <v>1294930</v>
      </c>
      <c r="H83" s="269">
        <v>113607</v>
      </c>
      <c r="I83" s="269">
        <v>0</v>
      </c>
      <c r="J83" s="269">
        <v>113607</v>
      </c>
      <c r="K83" s="269">
        <v>0</v>
      </c>
      <c r="L83" s="269">
        <v>0</v>
      </c>
      <c r="M83" s="269">
        <v>0</v>
      </c>
      <c r="N83" s="269">
        <v>0</v>
      </c>
      <c r="O83" s="270">
        <v>1408537</v>
      </c>
    </row>
    <row r="84" spans="1:15" ht="14" x14ac:dyDescent="0.2">
      <c r="A84" s="13"/>
      <c r="B84" s="248" t="s">
        <v>157</v>
      </c>
      <c r="C84" s="53" t="s">
        <v>156</v>
      </c>
      <c r="D84" s="53" t="s">
        <v>2</v>
      </c>
      <c r="E84" s="269">
        <v>0</v>
      </c>
      <c r="F84" s="269">
        <v>1335065</v>
      </c>
      <c r="G84" s="269">
        <v>1335065</v>
      </c>
      <c r="H84" s="269">
        <v>88291</v>
      </c>
      <c r="I84" s="269">
        <v>0</v>
      </c>
      <c r="J84" s="269">
        <v>88291</v>
      </c>
      <c r="K84" s="269">
        <v>652</v>
      </c>
      <c r="L84" s="269">
        <v>0</v>
      </c>
      <c r="M84" s="269">
        <v>652</v>
      </c>
      <c r="N84" s="269">
        <v>0</v>
      </c>
      <c r="O84" s="270">
        <v>1424008</v>
      </c>
    </row>
    <row r="85" spans="1:15" ht="14" x14ac:dyDescent="0.2">
      <c r="A85" s="13"/>
      <c r="B85" s="248" t="s">
        <v>159</v>
      </c>
      <c r="C85" s="53" t="s">
        <v>158</v>
      </c>
      <c r="D85" s="53" t="s">
        <v>2</v>
      </c>
      <c r="E85" s="269">
        <v>0</v>
      </c>
      <c r="F85" s="269">
        <v>5487397</v>
      </c>
      <c r="G85" s="269">
        <v>5487397</v>
      </c>
      <c r="H85" s="269">
        <v>195018</v>
      </c>
      <c r="I85" s="269">
        <v>0</v>
      </c>
      <c r="J85" s="269">
        <v>195018</v>
      </c>
      <c r="K85" s="269">
        <v>0</v>
      </c>
      <c r="L85" s="269">
        <v>0</v>
      </c>
      <c r="M85" s="269">
        <v>0</v>
      </c>
      <c r="N85" s="269">
        <v>182745</v>
      </c>
      <c r="O85" s="270">
        <v>5865160</v>
      </c>
    </row>
    <row r="86" spans="1:15" ht="14" x14ac:dyDescent="0.2">
      <c r="A86" s="13"/>
      <c r="B86" s="248" t="s">
        <v>161</v>
      </c>
      <c r="C86" s="53" t="s">
        <v>160</v>
      </c>
      <c r="D86" s="53" t="s">
        <v>2</v>
      </c>
      <c r="E86" s="269">
        <v>0</v>
      </c>
      <c r="F86" s="269">
        <v>28872911</v>
      </c>
      <c r="G86" s="269">
        <v>28872911</v>
      </c>
      <c r="H86" s="269">
        <v>596449</v>
      </c>
      <c r="I86" s="269">
        <v>0</v>
      </c>
      <c r="J86" s="269">
        <v>596449</v>
      </c>
      <c r="K86" s="269">
        <v>1701</v>
      </c>
      <c r="L86" s="269">
        <v>0</v>
      </c>
      <c r="M86" s="269">
        <v>1701</v>
      </c>
      <c r="N86" s="269">
        <v>0</v>
      </c>
      <c r="O86" s="270">
        <v>29471061</v>
      </c>
    </row>
    <row r="87" spans="1:15" ht="14" x14ac:dyDescent="0.2">
      <c r="A87" s="13"/>
      <c r="B87" s="248" t="s">
        <v>163</v>
      </c>
      <c r="C87" s="53" t="s">
        <v>162</v>
      </c>
      <c r="D87" s="53" t="s">
        <v>2</v>
      </c>
      <c r="E87" s="269">
        <v>0</v>
      </c>
      <c r="F87" s="269">
        <v>409524</v>
      </c>
      <c r="G87" s="269">
        <v>409524</v>
      </c>
      <c r="H87" s="269">
        <v>80713</v>
      </c>
      <c r="I87" s="269">
        <v>0</v>
      </c>
      <c r="J87" s="269">
        <v>80713</v>
      </c>
      <c r="K87" s="269">
        <v>0</v>
      </c>
      <c r="L87" s="269">
        <v>0</v>
      </c>
      <c r="M87" s="269">
        <v>0</v>
      </c>
      <c r="N87" s="269">
        <v>3841</v>
      </c>
      <c r="O87" s="270">
        <v>494078</v>
      </c>
    </row>
    <row r="88" spans="1:15" ht="14" x14ac:dyDescent="0.2">
      <c r="A88" s="13"/>
      <c r="B88" s="248" t="s">
        <v>165</v>
      </c>
      <c r="C88" s="53" t="s">
        <v>164</v>
      </c>
      <c r="D88" s="53" t="s">
        <v>2</v>
      </c>
      <c r="E88" s="269">
        <v>0</v>
      </c>
      <c r="F88" s="269">
        <v>1950417</v>
      </c>
      <c r="G88" s="269">
        <v>1950417</v>
      </c>
      <c r="H88" s="269">
        <v>163047</v>
      </c>
      <c r="I88" s="269">
        <v>79232</v>
      </c>
      <c r="J88" s="269">
        <v>242279</v>
      </c>
      <c r="K88" s="269">
        <v>26301</v>
      </c>
      <c r="L88" s="269">
        <v>0</v>
      </c>
      <c r="M88" s="269">
        <v>26301</v>
      </c>
      <c r="N88" s="269">
        <v>42757</v>
      </c>
      <c r="O88" s="270">
        <v>2261754</v>
      </c>
    </row>
    <row r="89" spans="1:15" ht="15" thickBot="1" x14ac:dyDescent="0.25">
      <c r="A89" s="13"/>
      <c r="B89" s="249" t="s">
        <v>167</v>
      </c>
      <c r="C89" s="250" t="s">
        <v>166</v>
      </c>
      <c r="D89" s="250" t="s">
        <v>2</v>
      </c>
      <c r="E89" s="271">
        <v>0</v>
      </c>
      <c r="F89" s="271">
        <v>1753222</v>
      </c>
      <c r="G89" s="271">
        <v>1753222</v>
      </c>
      <c r="H89" s="271">
        <v>128295</v>
      </c>
      <c r="I89" s="271">
        <v>0</v>
      </c>
      <c r="J89" s="271">
        <v>128295</v>
      </c>
      <c r="K89" s="271">
        <v>93732</v>
      </c>
      <c r="L89" s="271">
        <v>0</v>
      </c>
      <c r="M89" s="271">
        <v>93732</v>
      </c>
      <c r="N89" s="271">
        <v>4321</v>
      </c>
      <c r="O89" s="272">
        <v>1979570</v>
      </c>
    </row>
    <row r="91" spans="1:15" ht="14" thickBot="1" x14ac:dyDescent="0.2"/>
    <row r="92" spans="1:15" ht="16" x14ac:dyDescent="0.2">
      <c r="A92" s="251"/>
      <c r="B92" s="252" t="s">
        <v>22</v>
      </c>
      <c r="C92" s="253" t="s">
        <v>22</v>
      </c>
      <c r="D92" s="254" t="s">
        <v>168</v>
      </c>
      <c r="E92" s="255">
        <v>28652839</v>
      </c>
      <c r="F92" s="255">
        <v>203024829</v>
      </c>
      <c r="G92" s="255">
        <v>231677668</v>
      </c>
      <c r="H92" s="255">
        <v>14182131</v>
      </c>
      <c r="I92" s="255">
        <v>233576</v>
      </c>
      <c r="J92" s="255">
        <v>14415707</v>
      </c>
      <c r="K92" s="255">
        <v>1279449</v>
      </c>
      <c r="L92" s="255">
        <v>290823</v>
      </c>
      <c r="M92" s="255">
        <v>1570272</v>
      </c>
      <c r="N92" s="255">
        <v>15082442</v>
      </c>
      <c r="O92" s="256">
        <v>262746089</v>
      </c>
    </row>
    <row r="93" spans="1:15" ht="16" x14ac:dyDescent="0.2">
      <c r="A93" s="251"/>
      <c r="B93" s="257" t="s">
        <v>22</v>
      </c>
      <c r="C93" s="258" t="s">
        <v>22</v>
      </c>
      <c r="D93" s="259" t="s">
        <v>193</v>
      </c>
      <c r="E93" s="260">
        <v>349424.86585365853</v>
      </c>
      <c r="F93" s="260">
        <v>2475912.5487804879</v>
      </c>
      <c r="G93" s="260">
        <v>2825337.4146341463</v>
      </c>
      <c r="H93" s="260">
        <v>172952.81707317074</v>
      </c>
      <c r="I93" s="260">
        <v>2848.4878048780488</v>
      </c>
      <c r="J93" s="260">
        <v>175801.30487804877</v>
      </c>
      <c r="K93" s="260">
        <v>15603.036585365853</v>
      </c>
      <c r="L93" s="260">
        <v>3546.6219512195121</v>
      </c>
      <c r="M93" s="260">
        <v>19149.658536585364</v>
      </c>
      <c r="N93" s="260">
        <v>183932.21951219512</v>
      </c>
      <c r="O93" s="261">
        <v>3204220.5975609757</v>
      </c>
    </row>
    <row r="94" spans="1:15" ht="16" x14ac:dyDescent="0.2">
      <c r="A94" s="251"/>
      <c r="B94" s="257" t="s">
        <v>22</v>
      </c>
      <c r="C94" s="258" t="s">
        <v>22</v>
      </c>
      <c r="D94" s="259" t="s">
        <v>169</v>
      </c>
      <c r="E94" s="260">
        <v>0</v>
      </c>
      <c r="F94" s="260">
        <v>486832.5</v>
      </c>
      <c r="G94" s="260">
        <v>647268.25</v>
      </c>
      <c r="H94" s="260">
        <v>94077.5</v>
      </c>
      <c r="I94" s="260">
        <v>0</v>
      </c>
      <c r="J94" s="260">
        <v>94077.5</v>
      </c>
      <c r="K94" s="260">
        <v>0</v>
      </c>
      <c r="L94" s="260">
        <v>0</v>
      </c>
      <c r="M94" s="260">
        <v>0</v>
      </c>
      <c r="N94" s="260">
        <v>2229.25</v>
      </c>
      <c r="O94" s="261">
        <v>816723.75</v>
      </c>
    </row>
    <row r="95" spans="1:15" ht="16" x14ac:dyDescent="0.2">
      <c r="A95" s="251"/>
      <c r="B95" s="257" t="s">
        <v>22</v>
      </c>
      <c r="C95" s="258" t="s">
        <v>22</v>
      </c>
      <c r="D95" s="259" t="s">
        <v>170</v>
      </c>
      <c r="E95" s="260">
        <v>4000</v>
      </c>
      <c r="F95" s="260">
        <v>1079663</v>
      </c>
      <c r="G95" s="260">
        <v>1398691.5</v>
      </c>
      <c r="H95" s="260">
        <v>131541.5</v>
      </c>
      <c r="I95" s="260">
        <v>0</v>
      </c>
      <c r="J95" s="260">
        <v>137194.5</v>
      </c>
      <c r="K95" s="260">
        <v>4410.5</v>
      </c>
      <c r="L95" s="260">
        <v>0</v>
      </c>
      <c r="M95" s="260">
        <v>4623.5</v>
      </c>
      <c r="N95" s="260">
        <v>36670.5</v>
      </c>
      <c r="O95" s="261">
        <v>1585418.5</v>
      </c>
    </row>
    <row r="96" spans="1:15" ht="17" thickBot="1" x14ac:dyDescent="0.25">
      <c r="A96" s="251"/>
      <c r="B96" s="262" t="s">
        <v>22</v>
      </c>
      <c r="C96" s="263" t="s">
        <v>22</v>
      </c>
      <c r="D96" s="264" t="s">
        <v>171</v>
      </c>
      <c r="E96" s="265">
        <v>234926.5</v>
      </c>
      <c r="F96" s="265">
        <v>2238527.75</v>
      </c>
      <c r="G96" s="265">
        <v>2643226.5</v>
      </c>
      <c r="H96" s="265">
        <v>218121.75</v>
      </c>
      <c r="I96" s="265">
        <v>0</v>
      </c>
      <c r="J96" s="265">
        <v>225983.5</v>
      </c>
      <c r="K96" s="265">
        <v>18960.25</v>
      </c>
      <c r="L96" s="265">
        <v>0</v>
      </c>
      <c r="M96" s="265">
        <v>19971.75</v>
      </c>
      <c r="N96" s="265">
        <v>101938.5</v>
      </c>
      <c r="O96" s="266">
        <v>3055236.75</v>
      </c>
    </row>
  </sheetData>
  <autoFilter ref="B7:O7" xr:uid="{9A405C69-6983-124E-A7E7-11FFC2C9A2FE}"/>
  <mergeCells count="3">
    <mergeCell ref="F1:J1"/>
    <mergeCell ref="B2:E4"/>
    <mergeCell ref="F2:J3"/>
  </mergeCell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7"/>
  <sheetViews>
    <sheetView topLeftCell="A3" workbookViewId="0">
      <pane ySplit="7" topLeftCell="A10" activePane="bottomLeft" state="frozen"/>
      <selection activeCell="A3" sqref="A3"/>
      <selection pane="bottomLeft" activeCell="E18" sqref="E18"/>
    </sheetView>
  </sheetViews>
  <sheetFormatPr baseColWidth="10" defaultColWidth="10.83203125" defaultRowHeight="14" x14ac:dyDescent="0.2"/>
  <cols>
    <col min="1" max="1" width="9.33203125" style="11" customWidth="1"/>
    <col min="2" max="2" width="13.33203125" style="1" customWidth="1"/>
    <col min="3" max="3" width="33.6640625" style="1" customWidth="1"/>
    <col min="4" max="4" width="13.33203125" style="1" customWidth="1"/>
    <col min="5" max="5" width="12" style="1" customWidth="1"/>
    <col min="6" max="6" width="11.6640625" style="1" customWidth="1"/>
    <col min="7" max="7" width="13.1640625" style="1" customWidth="1"/>
    <col min="8" max="8" width="12.1640625" style="1" customWidth="1"/>
    <col min="9" max="11" width="10" style="1" bestFit="1" customWidth="1"/>
    <col min="12" max="12" width="11.6640625" style="1" customWidth="1"/>
    <col min="13" max="16384" width="10.83203125" style="1"/>
  </cols>
  <sheetData>
    <row r="1" spans="1:12" s="15" customFormat="1" ht="13" x14ac:dyDescent="0.15">
      <c r="A1" s="14"/>
    </row>
    <row r="2" spans="1:12" s="15" customFormat="1" ht="16" customHeight="1" x14ac:dyDescent="0.25">
      <c r="A2" s="14"/>
      <c r="B2" s="190"/>
      <c r="C2" s="190"/>
      <c r="D2" s="605" t="s">
        <v>316</v>
      </c>
      <c r="E2" s="605"/>
      <c r="F2" s="605"/>
      <c r="G2" s="605"/>
      <c r="H2" s="111"/>
      <c r="I2" s="111"/>
      <c r="J2" s="111"/>
      <c r="L2" s="6" t="s">
        <v>173</v>
      </c>
    </row>
    <row r="3" spans="1:12" s="15" customFormat="1" ht="13" x14ac:dyDescent="0.15"/>
    <row r="4" spans="1:12" s="15" customFormat="1" ht="16" customHeight="1" x14ac:dyDescent="0.25">
      <c r="B4" s="190"/>
      <c r="C4" s="190"/>
      <c r="D4" s="605" t="s">
        <v>316</v>
      </c>
      <c r="E4" s="605"/>
      <c r="F4" s="605"/>
      <c r="G4" s="605"/>
      <c r="H4" s="111"/>
      <c r="I4" s="111"/>
      <c r="J4" s="111"/>
      <c r="L4" s="6" t="s">
        <v>173</v>
      </c>
    </row>
    <row r="5" spans="1:12" s="15" customFormat="1" ht="16" customHeight="1" x14ac:dyDescent="0.25">
      <c r="B5" s="190"/>
      <c r="C5" s="190"/>
      <c r="D5" s="606" t="s">
        <v>317</v>
      </c>
      <c r="E5" s="606"/>
      <c r="F5" s="606"/>
      <c r="G5" s="606"/>
      <c r="H5" s="111"/>
      <c r="I5" s="111"/>
      <c r="J5" s="111"/>
      <c r="L5" s="30" t="s">
        <v>192</v>
      </c>
    </row>
    <row r="6" spans="1:12" s="15" customFormat="1" ht="24" customHeight="1" thickBot="1" x14ac:dyDescent="0.3">
      <c r="B6" s="190"/>
      <c r="C6" s="190"/>
      <c r="D6" s="606"/>
      <c r="E6" s="606"/>
      <c r="F6" s="606"/>
      <c r="G6" s="606"/>
      <c r="H6" s="111"/>
      <c r="I6" s="111"/>
      <c r="J6" s="111"/>
      <c r="K6" s="191"/>
    </row>
    <row r="7" spans="1:12" s="15" customFormat="1" ht="16" x14ac:dyDescent="0.2">
      <c r="A7" s="273"/>
      <c r="B7" s="274"/>
      <c r="C7" s="275"/>
      <c r="D7" s="230"/>
      <c r="E7" s="276" t="s">
        <v>318</v>
      </c>
      <c r="F7" s="277" t="s">
        <v>269</v>
      </c>
      <c r="G7" s="278"/>
      <c r="H7" s="277" t="s">
        <v>253</v>
      </c>
      <c r="I7" s="279"/>
      <c r="J7" s="280"/>
      <c r="K7" s="280"/>
      <c r="L7" s="281"/>
    </row>
    <row r="8" spans="1:12" s="15" customFormat="1" ht="22.5" customHeight="1" x14ac:dyDescent="0.2">
      <c r="A8" s="273"/>
      <c r="B8" s="282"/>
      <c r="C8" s="194"/>
      <c r="D8" s="105" t="s">
        <v>177</v>
      </c>
      <c r="E8" s="195" t="s">
        <v>319</v>
      </c>
      <c r="F8" s="196" t="s">
        <v>277</v>
      </c>
      <c r="G8" s="197" t="s">
        <v>271</v>
      </c>
      <c r="H8" s="196" t="s">
        <v>277</v>
      </c>
      <c r="I8" s="198" t="s">
        <v>320</v>
      </c>
      <c r="J8" s="199"/>
      <c r="K8" s="199"/>
      <c r="L8" s="283"/>
    </row>
    <row r="9" spans="1:12" s="15" customFormat="1" ht="45.75" customHeight="1" thickBot="1" x14ac:dyDescent="0.25">
      <c r="A9" s="273"/>
      <c r="B9" s="284" t="s">
        <v>175</v>
      </c>
      <c r="C9" s="285" t="s">
        <v>176</v>
      </c>
      <c r="D9" s="286" t="s">
        <v>183</v>
      </c>
      <c r="E9" s="287" t="s">
        <v>627</v>
      </c>
      <c r="F9" s="288" t="s">
        <v>321</v>
      </c>
      <c r="G9" s="288" t="s">
        <v>321</v>
      </c>
      <c r="H9" s="288" t="s">
        <v>321</v>
      </c>
      <c r="I9" s="289" t="s">
        <v>269</v>
      </c>
      <c r="J9" s="289" t="s">
        <v>271</v>
      </c>
      <c r="K9" s="289" t="s">
        <v>272</v>
      </c>
      <c r="L9" s="290" t="s">
        <v>197</v>
      </c>
    </row>
    <row r="10" spans="1:12" x14ac:dyDescent="0.2">
      <c r="A10" s="33"/>
      <c r="B10" s="246" t="s">
        <v>1</v>
      </c>
      <c r="C10" s="247" t="s">
        <v>0</v>
      </c>
      <c r="D10" s="247" t="s">
        <v>2</v>
      </c>
      <c r="E10" s="36">
        <v>2</v>
      </c>
      <c r="F10" s="292">
        <v>18.952217313042055</v>
      </c>
      <c r="G10" s="292">
        <v>1.1072019491263478</v>
      </c>
      <c r="H10" s="292">
        <v>21.02655805863137</v>
      </c>
      <c r="I10" s="293">
        <v>0.9013466</v>
      </c>
      <c r="J10" s="293">
        <v>5.2657299999999997E-2</v>
      </c>
      <c r="K10" s="293">
        <v>1.4412100000000001E-2</v>
      </c>
      <c r="L10" s="294">
        <v>3.1584000000000001E-2</v>
      </c>
    </row>
    <row r="11" spans="1:12" x14ac:dyDescent="0.2">
      <c r="A11" s="33"/>
      <c r="B11" s="248" t="s">
        <v>4</v>
      </c>
      <c r="C11" s="53" t="s">
        <v>3</v>
      </c>
      <c r="D11" s="53" t="s">
        <v>5</v>
      </c>
      <c r="E11" s="39">
        <v>1</v>
      </c>
      <c r="F11" s="296">
        <v>9.7638696392507818</v>
      </c>
      <c r="G11" s="296">
        <v>5.1416993360524819</v>
      </c>
      <c r="H11" s="296">
        <v>15.958433981441148</v>
      </c>
      <c r="I11" s="85">
        <v>0.61183129999999997</v>
      </c>
      <c r="J11" s="85">
        <v>0.32219320000000001</v>
      </c>
      <c r="K11" s="85">
        <v>1.6562500000000001E-2</v>
      </c>
      <c r="L11" s="297">
        <v>4.9412900000000003E-2</v>
      </c>
    </row>
    <row r="12" spans="1:12" x14ac:dyDescent="0.2">
      <c r="A12" s="33"/>
      <c r="B12" s="248" t="s">
        <v>7</v>
      </c>
      <c r="C12" s="53" t="s">
        <v>6</v>
      </c>
      <c r="D12" s="53" t="s">
        <v>2</v>
      </c>
      <c r="E12" s="39">
        <v>1</v>
      </c>
      <c r="F12" s="296">
        <v>12.046397664477114</v>
      </c>
      <c r="G12" s="296">
        <v>2.4698675841935147</v>
      </c>
      <c r="H12" s="296">
        <v>14.90123553331248</v>
      </c>
      <c r="I12" s="85">
        <v>0.80841600000000002</v>
      </c>
      <c r="J12" s="85">
        <v>0.16574920000000001</v>
      </c>
      <c r="K12" s="85">
        <v>0</v>
      </c>
      <c r="L12" s="297">
        <v>2.5834800000000002E-2</v>
      </c>
    </row>
    <row r="13" spans="1:12" x14ac:dyDescent="0.2">
      <c r="A13" s="33"/>
      <c r="B13" s="248" t="s">
        <v>9</v>
      </c>
      <c r="C13" s="53" t="s">
        <v>8</v>
      </c>
      <c r="D13" s="53" t="s">
        <v>5</v>
      </c>
      <c r="E13" s="39">
        <v>2</v>
      </c>
      <c r="F13" s="296">
        <v>12.0310099536529</v>
      </c>
      <c r="G13" s="296">
        <v>2.4372894047173341</v>
      </c>
      <c r="H13" s="296">
        <v>16.815521759898786</v>
      </c>
      <c r="I13" s="85">
        <v>0.71547050000000001</v>
      </c>
      <c r="J13" s="85">
        <v>0.14494280000000001</v>
      </c>
      <c r="K13" s="85">
        <v>1.7856199999999999E-2</v>
      </c>
      <c r="L13" s="297">
        <v>0.1217304</v>
      </c>
    </row>
    <row r="14" spans="1:12" x14ac:dyDescent="0.2">
      <c r="A14" s="33"/>
      <c r="B14" s="248" t="s">
        <v>11</v>
      </c>
      <c r="C14" s="53" t="s">
        <v>10</v>
      </c>
      <c r="D14" s="53" t="s">
        <v>5</v>
      </c>
      <c r="E14" s="39">
        <v>2</v>
      </c>
      <c r="F14" s="296">
        <v>8.6770207852193995</v>
      </c>
      <c r="G14" s="296">
        <v>5.7140877598152429</v>
      </c>
      <c r="H14" s="296">
        <v>16.098749037721323</v>
      </c>
      <c r="I14" s="85">
        <v>0.53898729999999995</v>
      </c>
      <c r="J14" s="85">
        <v>0.35493989999999997</v>
      </c>
      <c r="K14" s="85">
        <v>5.0210000000000003E-3</v>
      </c>
      <c r="L14" s="297">
        <v>0.1010519</v>
      </c>
    </row>
    <row r="15" spans="1:12" x14ac:dyDescent="0.2">
      <c r="A15" s="33"/>
      <c r="B15" s="248" t="s">
        <v>13</v>
      </c>
      <c r="C15" s="53" t="s">
        <v>12</v>
      </c>
      <c r="D15" s="53" t="s">
        <v>5</v>
      </c>
      <c r="E15" s="39">
        <v>2</v>
      </c>
      <c r="F15" s="296">
        <v>7.3094850212688929</v>
      </c>
      <c r="G15" s="296">
        <v>4.5202884122243336</v>
      </c>
      <c r="H15" s="296">
        <v>12.904169306422904</v>
      </c>
      <c r="I15" s="85">
        <v>0.56644369999999999</v>
      </c>
      <c r="J15" s="85">
        <v>0.35029670000000002</v>
      </c>
      <c r="K15" s="85">
        <v>8.8009999999999998E-3</v>
      </c>
      <c r="L15" s="297">
        <v>7.44586E-2</v>
      </c>
    </row>
    <row r="16" spans="1:12" x14ac:dyDescent="0.2">
      <c r="A16" s="33"/>
      <c r="B16" s="248" t="s">
        <v>15</v>
      </c>
      <c r="C16" s="53" t="s">
        <v>14</v>
      </c>
      <c r="D16" s="53" t="s">
        <v>2</v>
      </c>
      <c r="E16" s="39">
        <v>1</v>
      </c>
      <c r="F16" s="296">
        <v>15.287425670775924</v>
      </c>
      <c r="G16" s="296">
        <v>2.7223205221174762</v>
      </c>
      <c r="H16" s="296">
        <v>18.248730964467004</v>
      </c>
      <c r="I16" s="85">
        <v>0.83772539999999995</v>
      </c>
      <c r="J16" s="85">
        <v>0.14917859999999999</v>
      </c>
      <c r="K16" s="85">
        <v>9.3459999999999995E-4</v>
      </c>
      <c r="L16" s="297">
        <v>1.21613E-2</v>
      </c>
    </row>
    <row r="17" spans="1:12" x14ac:dyDescent="0.2">
      <c r="A17" s="33"/>
      <c r="B17" s="248" t="s">
        <v>16</v>
      </c>
      <c r="C17" s="53" t="s">
        <v>17</v>
      </c>
      <c r="D17" s="53" t="s">
        <v>2</v>
      </c>
      <c r="E17" s="39">
        <v>1</v>
      </c>
      <c r="F17" s="296">
        <v>19.247495872317007</v>
      </c>
      <c r="G17" s="296">
        <v>1.4234892680242157</v>
      </c>
      <c r="H17" s="296">
        <v>25.643026967528893</v>
      </c>
      <c r="I17" s="85">
        <v>0.75059379999999998</v>
      </c>
      <c r="J17" s="85">
        <v>5.5511699999999997E-2</v>
      </c>
      <c r="K17" s="85">
        <v>1.12634E-2</v>
      </c>
      <c r="L17" s="297">
        <v>0.18263109999999999</v>
      </c>
    </row>
    <row r="18" spans="1:12" x14ac:dyDescent="0.2">
      <c r="A18" s="33"/>
      <c r="B18" s="248" t="s">
        <v>19</v>
      </c>
      <c r="C18" s="53" t="s">
        <v>18</v>
      </c>
      <c r="D18" s="53" t="s">
        <v>2</v>
      </c>
      <c r="E18" s="39">
        <v>2</v>
      </c>
      <c r="F18" s="296">
        <v>8.7495686915463544</v>
      </c>
      <c r="G18" s="296">
        <v>1.0354126940888042</v>
      </c>
      <c r="H18" s="296">
        <v>9.7849813856351577</v>
      </c>
      <c r="I18" s="85">
        <v>0.89418350000000002</v>
      </c>
      <c r="J18" s="85">
        <v>0.10581649999999999</v>
      </c>
      <c r="K18" s="85">
        <v>0</v>
      </c>
      <c r="L18" s="297">
        <v>0</v>
      </c>
    </row>
    <row r="19" spans="1:12" x14ac:dyDescent="0.2">
      <c r="A19" s="33"/>
      <c r="B19" s="248" t="s">
        <v>21</v>
      </c>
      <c r="C19" s="53" t="s">
        <v>20</v>
      </c>
      <c r="D19" s="53" t="s">
        <v>2</v>
      </c>
      <c r="E19" s="39">
        <v>2</v>
      </c>
      <c r="F19" s="296">
        <v>21.508602408445931</v>
      </c>
      <c r="G19" s="296">
        <v>0.86677403020646537</v>
      </c>
      <c r="H19" s="296">
        <v>23.181200720325592</v>
      </c>
      <c r="I19" s="85">
        <v>0.92784679999999997</v>
      </c>
      <c r="J19" s="85">
        <v>3.7391199999999999E-2</v>
      </c>
      <c r="K19" s="85">
        <v>0</v>
      </c>
      <c r="L19" s="297">
        <v>3.4762000000000001E-2</v>
      </c>
    </row>
    <row r="20" spans="1:12" x14ac:dyDescent="0.2">
      <c r="A20" s="33"/>
      <c r="B20" s="248" t="s">
        <v>24</v>
      </c>
      <c r="C20" s="53" t="s">
        <v>23</v>
      </c>
      <c r="D20" s="53" t="s">
        <v>2</v>
      </c>
      <c r="E20" s="39">
        <v>1</v>
      </c>
      <c r="F20" s="296">
        <v>15.240110064094864</v>
      </c>
      <c r="G20" s="296">
        <v>1.5372722011727067</v>
      </c>
      <c r="H20" s="296">
        <v>17.135429064346003</v>
      </c>
      <c r="I20" s="85">
        <v>0.88939179999999995</v>
      </c>
      <c r="J20" s="85">
        <v>8.9713100000000004E-2</v>
      </c>
      <c r="K20" s="85">
        <v>1.4063000000000001E-3</v>
      </c>
      <c r="L20" s="297">
        <v>1.9488800000000001E-2</v>
      </c>
    </row>
    <row r="21" spans="1:12" x14ac:dyDescent="0.2">
      <c r="A21" s="33"/>
      <c r="B21" s="248" t="s">
        <v>26</v>
      </c>
      <c r="C21" s="53" t="s">
        <v>25</v>
      </c>
      <c r="D21" s="53" t="s">
        <v>2</v>
      </c>
      <c r="E21" s="39">
        <v>3</v>
      </c>
      <c r="F21" s="296">
        <v>15.85283885789301</v>
      </c>
      <c r="G21" s="296">
        <v>0.92076046696985325</v>
      </c>
      <c r="H21" s="296">
        <v>16.860541985090723</v>
      </c>
      <c r="I21" s="85">
        <v>0.94023310000000004</v>
      </c>
      <c r="J21" s="85">
        <v>5.4610400000000003E-2</v>
      </c>
      <c r="K21" s="85">
        <v>5.1565999999999999E-3</v>
      </c>
      <c r="L21" s="297">
        <v>0</v>
      </c>
    </row>
    <row r="22" spans="1:12" x14ac:dyDescent="0.2">
      <c r="A22" s="33"/>
      <c r="B22" s="248" t="s">
        <v>28</v>
      </c>
      <c r="C22" s="53" t="s">
        <v>27</v>
      </c>
      <c r="D22" s="53" t="s">
        <v>2</v>
      </c>
      <c r="E22" s="39">
        <v>1</v>
      </c>
      <c r="F22" s="296">
        <v>16.042081896191625</v>
      </c>
      <c r="G22" s="296">
        <v>1.5963789996300231</v>
      </c>
      <c r="H22" s="296">
        <v>17.693611333229899</v>
      </c>
      <c r="I22" s="85">
        <v>0.90665960000000001</v>
      </c>
      <c r="J22" s="85">
        <v>9.0223499999999998E-2</v>
      </c>
      <c r="K22" s="85">
        <v>3.117E-3</v>
      </c>
      <c r="L22" s="297">
        <v>0</v>
      </c>
    </row>
    <row r="23" spans="1:12" x14ac:dyDescent="0.2">
      <c r="A23" s="33"/>
      <c r="B23" s="248" t="s">
        <v>30</v>
      </c>
      <c r="C23" s="53" t="s">
        <v>29</v>
      </c>
      <c r="D23" s="53" t="s">
        <v>2</v>
      </c>
      <c r="E23" s="39">
        <v>1</v>
      </c>
      <c r="F23" s="296">
        <v>10.957044746832743</v>
      </c>
      <c r="G23" s="296">
        <v>3.5520624493452204</v>
      </c>
      <c r="H23" s="296">
        <v>14.934948598728832</v>
      </c>
      <c r="I23" s="85">
        <v>0.73365130000000001</v>
      </c>
      <c r="J23" s="85">
        <v>0.23783560000000001</v>
      </c>
      <c r="K23" s="85">
        <v>5.0382999999999999E-3</v>
      </c>
      <c r="L23" s="297">
        <v>2.3474800000000001E-2</v>
      </c>
    </row>
    <row r="24" spans="1:12" x14ac:dyDescent="0.2">
      <c r="A24" s="33"/>
      <c r="B24" s="248" t="s">
        <v>32</v>
      </c>
      <c r="C24" s="53" t="s">
        <v>31</v>
      </c>
      <c r="D24" s="53" t="s">
        <v>2</v>
      </c>
      <c r="E24" s="39">
        <v>2</v>
      </c>
      <c r="F24" s="296">
        <v>22.440457776538107</v>
      </c>
      <c r="G24" s="296">
        <v>1.2420231423958887</v>
      </c>
      <c r="H24" s="296">
        <v>24.388941011402153</v>
      </c>
      <c r="I24" s="85">
        <v>0.92010789999999998</v>
      </c>
      <c r="J24" s="85">
        <v>5.0925699999999997E-2</v>
      </c>
      <c r="K24" s="85">
        <v>1.3346800000000001E-2</v>
      </c>
      <c r="L24" s="297">
        <v>1.5619600000000001E-2</v>
      </c>
    </row>
    <row r="25" spans="1:12" x14ac:dyDescent="0.2">
      <c r="A25" s="33"/>
      <c r="B25" s="248" t="s">
        <v>34</v>
      </c>
      <c r="C25" s="53" t="s">
        <v>33</v>
      </c>
      <c r="D25" s="53" t="s">
        <v>35</v>
      </c>
      <c r="E25" s="39">
        <v>3</v>
      </c>
      <c r="F25" s="296">
        <v>46.000848536274923</v>
      </c>
      <c r="G25" s="296">
        <v>0.45118559373968792</v>
      </c>
      <c r="H25" s="296">
        <v>49.548405851757572</v>
      </c>
      <c r="I25" s="85">
        <v>0.92840219999999996</v>
      </c>
      <c r="J25" s="85">
        <v>9.1059999999999995E-3</v>
      </c>
      <c r="K25" s="85">
        <v>1.4931399999999999E-2</v>
      </c>
      <c r="L25" s="297">
        <v>4.7560400000000003E-2</v>
      </c>
    </row>
    <row r="26" spans="1:12" x14ac:dyDescent="0.2">
      <c r="A26" s="33"/>
      <c r="B26" s="248" t="s">
        <v>37</v>
      </c>
      <c r="C26" s="53" t="s">
        <v>36</v>
      </c>
      <c r="D26" s="53" t="s">
        <v>2</v>
      </c>
      <c r="E26" s="39">
        <v>3</v>
      </c>
      <c r="F26" s="296">
        <v>37.105573058021811</v>
      </c>
      <c r="G26" s="296">
        <v>0.57397724224777125</v>
      </c>
      <c r="H26" s="296">
        <v>46.044724483904552</v>
      </c>
      <c r="I26" s="85">
        <v>0.8058594</v>
      </c>
      <c r="J26" s="85">
        <v>1.24656E-2</v>
      </c>
      <c r="K26" s="85">
        <v>2.7774000000000002E-3</v>
      </c>
      <c r="L26" s="297">
        <v>0.17889759999999999</v>
      </c>
    </row>
    <row r="27" spans="1:12" x14ac:dyDescent="0.2">
      <c r="A27" s="33"/>
      <c r="B27" s="248" t="s">
        <v>39</v>
      </c>
      <c r="C27" s="53" t="s">
        <v>38</v>
      </c>
      <c r="D27" s="53" t="s">
        <v>2</v>
      </c>
      <c r="E27" s="39">
        <v>3</v>
      </c>
      <c r="F27" s="296">
        <v>25.743544019549567</v>
      </c>
      <c r="G27" s="296">
        <v>1.2118354137771614</v>
      </c>
      <c r="H27" s="296">
        <v>30.278964401294498</v>
      </c>
      <c r="I27" s="85">
        <v>0.85021219999999997</v>
      </c>
      <c r="J27" s="85">
        <v>4.00224E-2</v>
      </c>
      <c r="K27" s="85">
        <v>8.7250000000000001E-4</v>
      </c>
      <c r="L27" s="297">
        <v>0.108893</v>
      </c>
    </row>
    <row r="28" spans="1:12" x14ac:dyDescent="0.2">
      <c r="A28" s="33"/>
      <c r="B28" s="248" t="s">
        <v>41</v>
      </c>
      <c r="C28" s="53" t="s">
        <v>40</v>
      </c>
      <c r="D28" s="53" t="s">
        <v>2</v>
      </c>
      <c r="E28" s="39">
        <v>1</v>
      </c>
      <c r="F28" s="296">
        <v>10.327738359201774</v>
      </c>
      <c r="G28" s="296">
        <v>1.5458425720620843</v>
      </c>
      <c r="H28" s="296">
        <v>12.607982261640798</v>
      </c>
      <c r="I28" s="85">
        <v>0.81914279999999995</v>
      </c>
      <c r="J28" s="85">
        <v>0.1226082</v>
      </c>
      <c r="K28" s="85">
        <v>1.1115000000000001E-3</v>
      </c>
      <c r="L28" s="297">
        <v>5.7137500000000001E-2</v>
      </c>
    </row>
    <row r="29" spans="1:12" x14ac:dyDescent="0.2">
      <c r="A29" s="33"/>
      <c r="B29" s="248" t="s">
        <v>43</v>
      </c>
      <c r="C29" s="53" t="s">
        <v>42</v>
      </c>
      <c r="D29" s="53" t="s">
        <v>2</v>
      </c>
      <c r="E29" s="39">
        <v>1</v>
      </c>
      <c r="F29" s="296">
        <v>24.919515707504399</v>
      </c>
      <c r="G29" s="296">
        <v>1.9782032819528153</v>
      </c>
      <c r="H29" s="296">
        <v>26.897718989457214</v>
      </c>
      <c r="I29" s="85">
        <v>0.92645460000000002</v>
      </c>
      <c r="J29" s="85">
        <v>7.3545399999999997E-2</v>
      </c>
      <c r="K29" s="85">
        <v>0</v>
      </c>
      <c r="L29" s="297">
        <v>0</v>
      </c>
    </row>
    <row r="30" spans="1:12" x14ac:dyDescent="0.2">
      <c r="A30" s="33"/>
      <c r="B30" s="248" t="s">
        <v>45</v>
      </c>
      <c r="C30" s="53" t="s">
        <v>44</v>
      </c>
      <c r="D30" s="53" t="s">
        <v>5</v>
      </c>
      <c r="E30" s="39">
        <v>2</v>
      </c>
      <c r="F30" s="296">
        <v>14.774256251969177</v>
      </c>
      <c r="G30" s="296">
        <v>2.2124414587127057</v>
      </c>
      <c r="H30" s="296">
        <v>17.786357009735077</v>
      </c>
      <c r="I30" s="85">
        <v>0.83065109999999998</v>
      </c>
      <c r="J30" s="85">
        <v>0.12438979999999999</v>
      </c>
      <c r="K30" s="85">
        <v>0</v>
      </c>
      <c r="L30" s="297">
        <v>4.4959100000000002E-2</v>
      </c>
    </row>
    <row r="31" spans="1:12" x14ac:dyDescent="0.2">
      <c r="A31" s="33"/>
      <c r="B31" s="248" t="s">
        <v>47</v>
      </c>
      <c r="C31" s="53" t="s">
        <v>46</v>
      </c>
      <c r="D31" s="53" t="s">
        <v>2</v>
      </c>
      <c r="E31" s="39">
        <v>1</v>
      </c>
      <c r="F31" s="296">
        <v>30.520385568846422</v>
      </c>
      <c r="G31" s="296">
        <v>1.0414811427471178</v>
      </c>
      <c r="H31" s="296">
        <v>32.298184071818817</v>
      </c>
      <c r="I31" s="85">
        <v>0.94495669999999998</v>
      </c>
      <c r="J31" s="85">
        <v>3.2245799999999998E-2</v>
      </c>
      <c r="K31" s="85">
        <v>5.7739000000000002E-3</v>
      </c>
      <c r="L31" s="297">
        <v>1.70235E-2</v>
      </c>
    </row>
    <row r="32" spans="1:12" x14ac:dyDescent="0.2">
      <c r="A32" s="33"/>
      <c r="B32" s="248" t="s">
        <v>49</v>
      </c>
      <c r="C32" s="53" t="s">
        <v>48</v>
      </c>
      <c r="D32" s="53" t="s">
        <v>2</v>
      </c>
      <c r="E32" s="39">
        <v>2</v>
      </c>
      <c r="F32" s="296">
        <v>22.553886914934164</v>
      </c>
      <c r="G32" s="296">
        <v>1.1481736479093156</v>
      </c>
      <c r="H32" s="296">
        <v>24.558878493182686</v>
      </c>
      <c r="I32" s="85">
        <v>0.91835979999999995</v>
      </c>
      <c r="J32" s="85">
        <v>4.6751899999999999E-2</v>
      </c>
      <c r="K32" s="85">
        <v>2.0607299999999999E-2</v>
      </c>
      <c r="L32" s="297">
        <v>1.4281E-2</v>
      </c>
    </row>
    <row r="33" spans="1:12" x14ac:dyDescent="0.2">
      <c r="A33" s="33"/>
      <c r="B33" s="248" t="s">
        <v>51</v>
      </c>
      <c r="C33" s="53" t="s">
        <v>50</v>
      </c>
      <c r="D33" s="53" t="s">
        <v>2</v>
      </c>
      <c r="E33" s="39">
        <v>2</v>
      </c>
      <c r="F33" s="296">
        <v>10.451847225113934</v>
      </c>
      <c r="G33" s="296">
        <v>2.0990121914544151</v>
      </c>
      <c r="H33" s="296">
        <v>13.95262220371527</v>
      </c>
      <c r="I33" s="85">
        <v>0.74909559999999997</v>
      </c>
      <c r="J33" s="85">
        <v>0.1504385</v>
      </c>
      <c r="K33" s="85">
        <v>4.3324000000000001E-3</v>
      </c>
      <c r="L33" s="297">
        <v>9.6133499999999997E-2</v>
      </c>
    </row>
    <row r="34" spans="1:12" x14ac:dyDescent="0.2">
      <c r="A34" s="33"/>
      <c r="B34" s="248" t="s">
        <v>53</v>
      </c>
      <c r="C34" s="53" t="s">
        <v>52</v>
      </c>
      <c r="D34" s="53" t="s">
        <v>2</v>
      </c>
      <c r="E34" s="39">
        <v>1</v>
      </c>
      <c r="F34" s="296">
        <v>8.87523314681588</v>
      </c>
      <c r="G34" s="296">
        <v>2.0479116706634692</v>
      </c>
      <c r="H34" s="296">
        <v>10.923144817479351</v>
      </c>
      <c r="I34" s="85">
        <v>0.81251629999999997</v>
      </c>
      <c r="J34" s="85">
        <v>0.1874837</v>
      </c>
      <c r="K34" s="85">
        <v>0</v>
      </c>
      <c r="L34" s="297">
        <v>0</v>
      </c>
    </row>
    <row r="35" spans="1:12" x14ac:dyDescent="0.2">
      <c r="A35" s="33"/>
      <c r="B35" s="248" t="s">
        <v>55</v>
      </c>
      <c r="C35" s="53" t="s">
        <v>54</v>
      </c>
      <c r="D35" s="53" t="s">
        <v>2</v>
      </c>
      <c r="E35" s="39">
        <v>3</v>
      </c>
      <c r="F35" s="296">
        <v>37.605496892131946</v>
      </c>
      <c r="G35" s="296">
        <v>0.75150450154516379</v>
      </c>
      <c r="H35" s="296">
        <v>39.233978294356085</v>
      </c>
      <c r="I35" s="85">
        <v>0.95849309999999999</v>
      </c>
      <c r="J35" s="85">
        <v>1.9154399999999999E-2</v>
      </c>
      <c r="K35" s="85">
        <v>1.2161699999999999E-2</v>
      </c>
      <c r="L35" s="297">
        <v>1.01908E-2</v>
      </c>
    </row>
    <row r="36" spans="1:12" x14ac:dyDescent="0.2">
      <c r="A36" s="33"/>
      <c r="B36" s="248" t="s">
        <v>57</v>
      </c>
      <c r="C36" s="53" t="s">
        <v>56</v>
      </c>
      <c r="D36" s="53" t="s">
        <v>5</v>
      </c>
      <c r="E36" s="39">
        <v>2</v>
      </c>
      <c r="F36" s="296">
        <v>22.524328946004768</v>
      </c>
      <c r="G36" s="296">
        <v>3.3985646180951394</v>
      </c>
      <c r="H36" s="296">
        <v>26.5923066293571</v>
      </c>
      <c r="I36" s="85">
        <v>0.84702429999999995</v>
      </c>
      <c r="J36" s="85">
        <v>0.12780259999999999</v>
      </c>
      <c r="K36" s="85">
        <v>3.9817000000000003E-3</v>
      </c>
      <c r="L36" s="297">
        <v>2.1191499999999999E-2</v>
      </c>
    </row>
    <row r="37" spans="1:12" x14ac:dyDescent="0.2">
      <c r="A37" s="33"/>
      <c r="B37" s="248" t="s">
        <v>59</v>
      </c>
      <c r="C37" s="53" t="s">
        <v>58</v>
      </c>
      <c r="D37" s="53" t="s">
        <v>2</v>
      </c>
      <c r="E37" s="39">
        <v>1</v>
      </c>
      <c r="F37" s="296">
        <v>10.28701759743482</v>
      </c>
      <c r="G37" s="296">
        <v>2.1983814940642059</v>
      </c>
      <c r="H37" s="296">
        <v>13.731515058976219</v>
      </c>
      <c r="I37" s="85">
        <v>0.74915390000000004</v>
      </c>
      <c r="J37" s="85">
        <v>0.1600975</v>
      </c>
      <c r="K37" s="85">
        <v>0</v>
      </c>
      <c r="L37" s="297">
        <v>9.0748599999999999E-2</v>
      </c>
    </row>
    <row r="38" spans="1:12" x14ac:dyDescent="0.2">
      <c r="A38" s="33"/>
      <c r="B38" s="248" t="s">
        <v>61</v>
      </c>
      <c r="C38" s="53" t="s">
        <v>60</v>
      </c>
      <c r="D38" s="53" t="s">
        <v>35</v>
      </c>
      <c r="E38" s="39">
        <v>1</v>
      </c>
      <c r="F38" s="296">
        <v>81.639835994820885</v>
      </c>
      <c r="G38" s="296">
        <v>0.77708243418213208</v>
      </c>
      <c r="H38" s="296">
        <v>82.975399223133365</v>
      </c>
      <c r="I38" s="85">
        <v>0.98390409999999995</v>
      </c>
      <c r="J38" s="85">
        <v>9.3652000000000006E-3</v>
      </c>
      <c r="K38" s="85">
        <v>3.8698999999999999E-3</v>
      </c>
      <c r="L38" s="297">
        <v>2.8608000000000001E-3</v>
      </c>
    </row>
    <row r="39" spans="1:12" x14ac:dyDescent="0.2">
      <c r="A39" s="33"/>
      <c r="B39" s="248" t="s">
        <v>63</v>
      </c>
      <c r="C39" s="53" t="s">
        <v>62</v>
      </c>
      <c r="D39" s="53" t="s">
        <v>5</v>
      </c>
      <c r="E39" s="39">
        <v>2</v>
      </c>
      <c r="F39" s="296">
        <v>25.324110713533994</v>
      </c>
      <c r="G39" s="296">
        <v>3.4219637970953483</v>
      </c>
      <c r="H39" s="296">
        <v>35.053030940854555</v>
      </c>
      <c r="I39" s="85">
        <v>0.72245139999999997</v>
      </c>
      <c r="J39" s="85">
        <v>9.7622500000000001E-2</v>
      </c>
      <c r="K39" s="85">
        <v>5.9490999999999997E-3</v>
      </c>
      <c r="L39" s="297">
        <v>0.17397699999999999</v>
      </c>
    </row>
    <row r="40" spans="1:12" x14ac:dyDescent="0.2">
      <c r="A40" s="33"/>
      <c r="B40" s="248" t="s">
        <v>65</v>
      </c>
      <c r="C40" s="53" t="s">
        <v>64</v>
      </c>
      <c r="D40" s="53" t="s">
        <v>2</v>
      </c>
      <c r="E40" s="39">
        <v>2</v>
      </c>
      <c r="F40" s="296">
        <v>22.786855390796394</v>
      </c>
      <c r="G40" s="296">
        <v>0.81260275420928818</v>
      </c>
      <c r="H40" s="296">
        <v>23.761874553960826</v>
      </c>
      <c r="I40" s="85">
        <v>0.95896709999999996</v>
      </c>
      <c r="J40" s="85">
        <v>3.41978E-2</v>
      </c>
      <c r="K40" s="85">
        <v>6.8351999999999996E-3</v>
      </c>
      <c r="L40" s="297">
        <v>0</v>
      </c>
    </row>
    <row r="41" spans="1:12" x14ac:dyDescent="0.2">
      <c r="A41" s="33"/>
      <c r="B41" s="248" t="s">
        <v>67</v>
      </c>
      <c r="C41" s="53" t="s">
        <v>66</v>
      </c>
      <c r="D41" s="53" t="s">
        <v>2</v>
      </c>
      <c r="E41" s="39">
        <v>2</v>
      </c>
      <c r="F41" s="296">
        <v>14.087118890488476</v>
      </c>
      <c r="G41" s="296">
        <v>1.6525079464629331</v>
      </c>
      <c r="H41" s="296">
        <v>15.955086448964465</v>
      </c>
      <c r="I41" s="85">
        <v>0.88292340000000002</v>
      </c>
      <c r="J41" s="85">
        <v>0.1035725</v>
      </c>
      <c r="K41" s="85">
        <v>1.35041E-2</v>
      </c>
      <c r="L41" s="297">
        <v>0</v>
      </c>
    </row>
    <row r="42" spans="1:12" x14ac:dyDescent="0.2">
      <c r="A42" s="33"/>
      <c r="B42" s="248" t="s">
        <v>69</v>
      </c>
      <c r="C42" s="53" t="s">
        <v>68</v>
      </c>
      <c r="D42" s="53" t="s">
        <v>2</v>
      </c>
      <c r="E42" s="39">
        <v>2</v>
      </c>
      <c r="F42" s="296">
        <v>19.372677225756959</v>
      </c>
      <c r="G42" s="296">
        <v>1.0250214340508099</v>
      </c>
      <c r="H42" s="296">
        <v>20.427426560173277</v>
      </c>
      <c r="I42" s="85">
        <v>0.94836600000000004</v>
      </c>
      <c r="J42" s="85">
        <v>5.01787E-2</v>
      </c>
      <c r="K42" s="85">
        <v>1.4553000000000001E-3</v>
      </c>
      <c r="L42" s="297">
        <v>0</v>
      </c>
    </row>
    <row r="43" spans="1:12" x14ac:dyDescent="0.2">
      <c r="A43" s="33"/>
      <c r="B43" s="248" t="s">
        <v>71</v>
      </c>
      <c r="C43" s="53" t="s">
        <v>70</v>
      </c>
      <c r="D43" s="53" t="s">
        <v>35</v>
      </c>
      <c r="E43" s="39">
        <v>1</v>
      </c>
      <c r="F43" s="296">
        <v>63.244902339557846</v>
      </c>
      <c r="G43" s="296">
        <v>0.90877870787722692</v>
      </c>
      <c r="H43" s="296">
        <v>67.3518995492595</v>
      </c>
      <c r="I43" s="85">
        <v>0.93902180000000002</v>
      </c>
      <c r="J43" s="85">
        <v>1.3493E-2</v>
      </c>
      <c r="K43" s="85">
        <v>0</v>
      </c>
      <c r="L43" s="297">
        <v>4.7485199999999998E-2</v>
      </c>
    </row>
    <row r="44" spans="1:12" x14ac:dyDescent="0.2">
      <c r="A44" s="33"/>
      <c r="B44" s="248" t="s">
        <v>73</v>
      </c>
      <c r="C44" s="53" t="s">
        <v>72</v>
      </c>
      <c r="D44" s="53" t="s">
        <v>35</v>
      </c>
      <c r="E44" s="39">
        <v>2</v>
      </c>
      <c r="F44" s="296">
        <v>23.330308775731311</v>
      </c>
      <c r="G44" s="296">
        <v>0.69745395449620806</v>
      </c>
      <c r="H44" s="296">
        <v>24.169691224268689</v>
      </c>
      <c r="I44" s="85">
        <v>0.96527130000000005</v>
      </c>
      <c r="J44" s="85">
        <v>2.88566E-2</v>
      </c>
      <c r="K44" s="85">
        <v>0</v>
      </c>
      <c r="L44" s="297">
        <v>5.8722000000000002E-3</v>
      </c>
    </row>
    <row r="45" spans="1:12" x14ac:dyDescent="0.2">
      <c r="A45" s="33"/>
      <c r="B45" s="248" t="s">
        <v>75</v>
      </c>
      <c r="C45" s="53" t="s">
        <v>74</v>
      </c>
      <c r="D45" s="53" t="s">
        <v>2</v>
      </c>
      <c r="E45" s="39">
        <v>2</v>
      </c>
      <c r="F45" s="296">
        <v>26.571487041796956</v>
      </c>
      <c r="G45" s="296">
        <v>1.7844665280529133</v>
      </c>
      <c r="H45" s="296">
        <v>28.795173621911889</v>
      </c>
      <c r="I45" s="85">
        <v>0.92277569999999998</v>
      </c>
      <c r="J45" s="85">
        <v>6.1970999999999998E-2</v>
      </c>
      <c r="K45" s="85">
        <v>6.288E-4</v>
      </c>
      <c r="L45" s="297">
        <v>1.4624399999999999E-2</v>
      </c>
    </row>
    <row r="46" spans="1:12" x14ac:dyDescent="0.2">
      <c r="A46" s="33"/>
      <c r="B46" s="248" t="s">
        <v>77</v>
      </c>
      <c r="C46" s="53" t="s">
        <v>76</v>
      </c>
      <c r="D46" s="53" t="s">
        <v>2</v>
      </c>
      <c r="E46" s="39">
        <v>2</v>
      </c>
      <c r="F46" s="296">
        <v>21.795937543310711</v>
      </c>
      <c r="G46" s="296">
        <v>0.79281799752409543</v>
      </c>
      <c r="H46" s="296">
        <v>23.034371380986276</v>
      </c>
      <c r="I46" s="85">
        <v>0.94623539999999995</v>
      </c>
      <c r="J46" s="85">
        <v>3.4418900000000002E-2</v>
      </c>
      <c r="K46" s="85">
        <v>0</v>
      </c>
      <c r="L46" s="297">
        <v>1.93457E-2</v>
      </c>
    </row>
    <row r="47" spans="1:12" x14ac:dyDescent="0.2">
      <c r="A47" s="33"/>
      <c r="B47" s="248" t="s">
        <v>79</v>
      </c>
      <c r="C47" s="53" t="s">
        <v>78</v>
      </c>
      <c r="D47" s="53" t="s">
        <v>2</v>
      </c>
      <c r="E47" s="39">
        <v>1</v>
      </c>
      <c r="F47" s="296">
        <v>19.239096020525139</v>
      </c>
      <c r="G47" s="296">
        <v>2.6453681969539824</v>
      </c>
      <c r="H47" s="296">
        <v>22.222828757028221</v>
      </c>
      <c r="I47" s="85">
        <v>0.8657357</v>
      </c>
      <c r="J47" s="85">
        <v>0.1190383</v>
      </c>
      <c r="K47" s="85">
        <v>2.9808E-3</v>
      </c>
      <c r="L47" s="297">
        <v>1.22451E-2</v>
      </c>
    </row>
    <row r="48" spans="1:12" x14ac:dyDescent="0.2">
      <c r="A48" s="33"/>
      <c r="B48" s="248" t="s">
        <v>81</v>
      </c>
      <c r="C48" s="53" t="s">
        <v>80</v>
      </c>
      <c r="D48" s="53" t="s">
        <v>2</v>
      </c>
      <c r="E48" s="39">
        <v>2</v>
      </c>
      <c r="F48" s="296">
        <v>11.849124575630439</v>
      </c>
      <c r="G48" s="296">
        <v>1.2920181459683038</v>
      </c>
      <c r="H48" s="296">
        <v>13.370079907491142</v>
      </c>
      <c r="I48" s="85">
        <v>0.88624190000000003</v>
      </c>
      <c r="J48" s="85">
        <v>9.6634999999999999E-2</v>
      </c>
      <c r="K48" s="85">
        <v>4.1397999999999999E-3</v>
      </c>
      <c r="L48" s="297">
        <v>1.29833E-2</v>
      </c>
    </row>
    <row r="49" spans="1:12" x14ac:dyDescent="0.2">
      <c r="A49" s="33"/>
      <c r="B49" s="248" t="s">
        <v>83</v>
      </c>
      <c r="C49" s="53" t="s">
        <v>82</v>
      </c>
      <c r="D49" s="53" t="s">
        <v>35</v>
      </c>
      <c r="E49" s="39">
        <v>1</v>
      </c>
      <c r="F49" s="296">
        <v>45.140293949226951</v>
      </c>
      <c r="G49" s="296">
        <v>0.68047337278106512</v>
      </c>
      <c r="H49" s="296">
        <v>45.907806833365143</v>
      </c>
      <c r="I49" s="85">
        <v>0.98328139999999997</v>
      </c>
      <c r="J49" s="85">
        <v>1.48226E-2</v>
      </c>
      <c r="K49" s="85">
        <v>0</v>
      </c>
      <c r="L49" s="297">
        <v>1.8959999999999999E-3</v>
      </c>
    </row>
    <row r="50" spans="1:12" x14ac:dyDescent="0.2">
      <c r="A50" s="33"/>
      <c r="B50" s="248" t="s">
        <v>85</v>
      </c>
      <c r="C50" s="53" t="s">
        <v>84</v>
      </c>
      <c r="D50" s="53" t="s">
        <v>2</v>
      </c>
      <c r="E50" s="39">
        <v>2</v>
      </c>
      <c r="F50" s="296">
        <v>23.65957649147277</v>
      </c>
      <c r="G50" s="296">
        <v>1.6847302352120712</v>
      </c>
      <c r="H50" s="296">
        <v>25.383931401762506</v>
      </c>
      <c r="I50" s="85">
        <v>0.93206900000000004</v>
      </c>
      <c r="J50" s="85">
        <v>6.6369899999999996E-2</v>
      </c>
      <c r="K50" s="85">
        <v>1.5610000000000001E-3</v>
      </c>
      <c r="L50" s="297">
        <v>0</v>
      </c>
    </row>
    <row r="51" spans="1:12" x14ac:dyDescent="0.2">
      <c r="A51" s="33"/>
      <c r="B51" s="248" t="s">
        <v>87</v>
      </c>
      <c r="C51" s="53" t="s">
        <v>86</v>
      </c>
      <c r="D51" s="53" t="s">
        <v>2</v>
      </c>
      <c r="E51" s="39">
        <v>3</v>
      </c>
      <c r="F51" s="296">
        <v>27.77371087928465</v>
      </c>
      <c r="G51" s="296">
        <v>1.1937236533957845</v>
      </c>
      <c r="H51" s="296">
        <v>30.064449648711943</v>
      </c>
      <c r="I51" s="85">
        <v>0.92380569999999995</v>
      </c>
      <c r="J51" s="85">
        <v>3.9705499999999998E-2</v>
      </c>
      <c r="K51" s="85">
        <v>7.5839999999999996E-3</v>
      </c>
      <c r="L51" s="297">
        <v>2.8904800000000001E-2</v>
      </c>
    </row>
    <row r="52" spans="1:12" x14ac:dyDescent="0.2">
      <c r="A52" s="33"/>
      <c r="B52" s="248" t="s">
        <v>89</v>
      </c>
      <c r="C52" s="53" t="s">
        <v>88</v>
      </c>
      <c r="D52" s="53" t="s">
        <v>35</v>
      </c>
      <c r="E52" s="39">
        <v>2</v>
      </c>
      <c r="F52" s="296">
        <v>44.137651235238714</v>
      </c>
      <c r="G52" s="296">
        <v>0.65765896302736115</v>
      </c>
      <c r="H52" s="296">
        <v>45.456833055615931</v>
      </c>
      <c r="I52" s="85">
        <v>0.9709795</v>
      </c>
      <c r="J52" s="85">
        <v>1.4467799999999999E-2</v>
      </c>
      <c r="K52" s="85">
        <v>1.9273999999999999E-3</v>
      </c>
      <c r="L52" s="297">
        <v>1.26254E-2</v>
      </c>
    </row>
    <row r="53" spans="1:12" x14ac:dyDescent="0.2">
      <c r="A53" s="33"/>
      <c r="B53" s="248" t="s">
        <v>91</v>
      </c>
      <c r="C53" s="53" t="s">
        <v>90</v>
      </c>
      <c r="D53" s="53" t="s">
        <v>35</v>
      </c>
      <c r="E53" s="39">
        <v>2</v>
      </c>
      <c r="F53" s="296">
        <v>41.83584089126277</v>
      </c>
      <c r="G53" s="296">
        <v>0.71866874674987002</v>
      </c>
      <c r="H53" s="296">
        <v>42.665758833743183</v>
      </c>
      <c r="I53" s="85">
        <v>0.98054839999999999</v>
      </c>
      <c r="J53" s="85">
        <v>1.68442E-2</v>
      </c>
      <c r="K53" s="85">
        <v>2.6075E-3</v>
      </c>
      <c r="L53" s="297">
        <v>0</v>
      </c>
    </row>
    <row r="54" spans="1:12" x14ac:dyDescent="0.2">
      <c r="A54" s="33"/>
      <c r="B54" s="248" t="s">
        <v>93</v>
      </c>
      <c r="C54" s="53" t="s">
        <v>92</v>
      </c>
      <c r="D54" s="53" t="s">
        <v>35</v>
      </c>
      <c r="E54" s="39">
        <v>3</v>
      </c>
      <c r="F54" s="296">
        <v>26.766225026288119</v>
      </c>
      <c r="G54" s="296">
        <v>0.60933753943217661</v>
      </c>
      <c r="H54" s="296">
        <v>29.419894847528916</v>
      </c>
      <c r="I54" s="85">
        <v>0.90980019999999995</v>
      </c>
      <c r="J54" s="85">
        <v>2.0711799999999999E-2</v>
      </c>
      <c r="K54" s="85">
        <v>8.3379000000000005E-3</v>
      </c>
      <c r="L54" s="297">
        <v>6.1150200000000002E-2</v>
      </c>
    </row>
    <row r="55" spans="1:12" x14ac:dyDescent="0.2">
      <c r="A55" s="33"/>
      <c r="B55" s="248" t="s">
        <v>95</v>
      </c>
      <c r="C55" s="53" t="s">
        <v>94</v>
      </c>
      <c r="D55" s="53" t="s">
        <v>2</v>
      </c>
      <c r="E55" s="39">
        <v>3</v>
      </c>
      <c r="F55" s="296">
        <v>16.39828996873127</v>
      </c>
      <c r="G55" s="296">
        <v>1.0652454920311676</v>
      </c>
      <c r="H55" s="296">
        <v>17.580702932616969</v>
      </c>
      <c r="I55" s="85">
        <v>0.93274369999999995</v>
      </c>
      <c r="J55" s="85">
        <v>6.0591699999999998E-2</v>
      </c>
      <c r="K55" s="85">
        <v>6.6645000000000003E-3</v>
      </c>
      <c r="L55" s="297">
        <v>0</v>
      </c>
    </row>
    <row r="56" spans="1:12" x14ac:dyDescent="0.2">
      <c r="A56" s="33"/>
      <c r="B56" s="248" t="s">
        <v>97</v>
      </c>
      <c r="C56" s="53" t="s">
        <v>96</v>
      </c>
      <c r="D56" s="53" t="s">
        <v>35</v>
      </c>
      <c r="E56" s="39">
        <v>1</v>
      </c>
      <c r="F56" s="296">
        <v>67.192339261285909</v>
      </c>
      <c r="G56" s="296">
        <v>1.0098495212038303</v>
      </c>
      <c r="H56" s="296">
        <v>68.202188782489742</v>
      </c>
      <c r="I56" s="85">
        <v>0.98519330000000005</v>
      </c>
      <c r="J56" s="85">
        <v>1.4806700000000001E-2</v>
      </c>
      <c r="K56" s="85">
        <v>0</v>
      </c>
      <c r="L56" s="297">
        <v>0</v>
      </c>
    </row>
    <row r="57" spans="1:12" x14ac:dyDescent="0.2">
      <c r="A57" s="33"/>
      <c r="B57" s="248" t="s">
        <v>99</v>
      </c>
      <c r="C57" s="53" t="s">
        <v>98</v>
      </c>
      <c r="D57" s="53" t="s">
        <v>2</v>
      </c>
      <c r="E57" s="39">
        <v>2</v>
      </c>
      <c r="F57" s="296">
        <v>8.2316775976840422</v>
      </c>
      <c r="G57" s="296">
        <v>1.8074123746749318</v>
      </c>
      <c r="H57" s="296">
        <v>10.377782502739569</v>
      </c>
      <c r="I57" s="85">
        <v>0.79320199999999996</v>
      </c>
      <c r="J57" s="85">
        <v>0.1741617</v>
      </c>
      <c r="K57" s="85">
        <v>7.2906999999999998E-3</v>
      </c>
      <c r="L57" s="297">
        <v>2.5345599999999999E-2</v>
      </c>
    </row>
    <row r="58" spans="1:12" x14ac:dyDescent="0.2">
      <c r="A58" s="33"/>
      <c r="B58" s="248" t="s">
        <v>101</v>
      </c>
      <c r="C58" s="53" t="s">
        <v>100</v>
      </c>
      <c r="D58" s="53" t="s">
        <v>2</v>
      </c>
      <c r="E58" s="39">
        <v>3</v>
      </c>
      <c r="F58" s="296">
        <v>18.341161444729543</v>
      </c>
      <c r="G58" s="296">
        <v>1.3881876445477452</v>
      </c>
      <c r="H58" s="296">
        <v>19.729349089277289</v>
      </c>
      <c r="I58" s="85">
        <v>0.92963839999999998</v>
      </c>
      <c r="J58" s="85">
        <v>7.0361599999999996E-2</v>
      </c>
      <c r="K58" s="85">
        <v>0</v>
      </c>
      <c r="L58" s="297">
        <v>0</v>
      </c>
    </row>
    <row r="59" spans="1:12" x14ac:dyDescent="0.2">
      <c r="A59" s="33"/>
      <c r="B59" s="248" t="s">
        <v>103</v>
      </c>
      <c r="C59" s="53" t="s">
        <v>102</v>
      </c>
      <c r="D59" s="53" t="s">
        <v>2</v>
      </c>
      <c r="E59" s="39">
        <v>2</v>
      </c>
      <c r="F59" s="296">
        <v>15.386622581654082</v>
      </c>
      <c r="G59" s="296">
        <v>3.6541709485724501</v>
      </c>
      <c r="H59" s="296">
        <v>20.614226352709888</v>
      </c>
      <c r="I59" s="85">
        <v>0.74640799999999996</v>
      </c>
      <c r="J59" s="85">
        <v>0.17726449999999999</v>
      </c>
      <c r="K59" s="85">
        <v>3.2384200000000002E-2</v>
      </c>
      <c r="L59" s="297">
        <v>4.3943299999999998E-2</v>
      </c>
    </row>
    <row r="60" spans="1:12" x14ac:dyDescent="0.2">
      <c r="A60" s="33"/>
      <c r="B60" s="248" t="s">
        <v>105</v>
      </c>
      <c r="C60" s="53" t="s">
        <v>104</v>
      </c>
      <c r="D60" s="53" t="s">
        <v>2</v>
      </c>
      <c r="E60" s="39">
        <v>2</v>
      </c>
      <c r="F60" s="296">
        <v>15.600792642212506</v>
      </c>
      <c r="G60" s="296">
        <v>2.2697568225386089</v>
      </c>
      <c r="H60" s="296">
        <v>18.425097464837272</v>
      </c>
      <c r="I60" s="85">
        <v>0.84671430000000003</v>
      </c>
      <c r="J60" s="85">
        <v>0.1231883</v>
      </c>
      <c r="K60" s="85">
        <v>6.9194E-3</v>
      </c>
      <c r="L60" s="297">
        <v>2.3178000000000001E-2</v>
      </c>
    </row>
    <row r="61" spans="1:12" x14ac:dyDescent="0.2">
      <c r="A61" s="33"/>
      <c r="B61" s="248" t="s">
        <v>107</v>
      </c>
      <c r="C61" s="53" t="s">
        <v>106</v>
      </c>
      <c r="D61" s="53" t="s">
        <v>35</v>
      </c>
      <c r="E61" s="39">
        <v>3</v>
      </c>
      <c r="F61" s="296">
        <v>67.747264872986804</v>
      </c>
      <c r="G61" s="296">
        <v>0.59550640935343002</v>
      </c>
      <c r="H61" s="296">
        <v>70.050640935343012</v>
      </c>
      <c r="I61" s="85">
        <v>0.96711840000000004</v>
      </c>
      <c r="J61" s="85">
        <v>8.5010999999999993E-3</v>
      </c>
      <c r="K61" s="85">
        <v>7.5040000000000003E-4</v>
      </c>
      <c r="L61" s="297">
        <v>2.3630100000000001E-2</v>
      </c>
    </row>
    <row r="62" spans="1:12" x14ac:dyDescent="0.2">
      <c r="A62" s="33"/>
      <c r="B62" s="248" t="s">
        <v>109</v>
      </c>
      <c r="C62" s="53" t="s">
        <v>108</v>
      </c>
      <c r="D62" s="53" t="s">
        <v>5</v>
      </c>
      <c r="E62" s="39">
        <v>1</v>
      </c>
      <c r="F62" s="296">
        <v>15.543512801431991</v>
      </c>
      <c r="G62" s="296">
        <v>5.9476679873695222</v>
      </c>
      <c r="H62" s="296">
        <v>22.2655417228133</v>
      </c>
      <c r="I62" s="85">
        <v>0.69809719999999997</v>
      </c>
      <c r="J62" s="85">
        <v>0.26712429999999998</v>
      </c>
      <c r="K62" s="85">
        <v>1.7251900000000001E-2</v>
      </c>
      <c r="L62" s="297">
        <v>1.75265E-2</v>
      </c>
    </row>
    <row r="63" spans="1:12" x14ac:dyDescent="0.2">
      <c r="A63" s="33"/>
      <c r="B63" s="248" t="s">
        <v>111</v>
      </c>
      <c r="C63" s="53" t="s">
        <v>110</v>
      </c>
      <c r="D63" s="53" t="s">
        <v>5</v>
      </c>
      <c r="E63" s="39">
        <v>1</v>
      </c>
      <c r="F63" s="296">
        <v>13.447085018403236</v>
      </c>
      <c r="G63" s="296">
        <v>3.7748330076793746</v>
      </c>
      <c r="H63" s="296">
        <v>24.238412777752533</v>
      </c>
      <c r="I63" s="85">
        <v>0.5547841</v>
      </c>
      <c r="J63" s="85">
        <v>0.1557376</v>
      </c>
      <c r="K63" s="85">
        <v>1.7900699999999999E-2</v>
      </c>
      <c r="L63" s="297">
        <v>0.27157759999999997</v>
      </c>
    </row>
    <row r="64" spans="1:12" x14ac:dyDescent="0.2">
      <c r="A64" s="33"/>
      <c r="B64" s="248" t="s">
        <v>113</v>
      </c>
      <c r="C64" s="53" t="s">
        <v>112</v>
      </c>
      <c r="D64" s="53" t="s">
        <v>2</v>
      </c>
      <c r="E64" s="39">
        <v>3</v>
      </c>
      <c r="F64" s="296">
        <v>17.021492135140004</v>
      </c>
      <c r="G64" s="296">
        <v>0.93459251186379588</v>
      </c>
      <c r="H64" s="296">
        <v>18.920338793968988</v>
      </c>
      <c r="I64" s="85">
        <v>0.89963990000000005</v>
      </c>
      <c r="J64" s="85">
        <v>4.9396200000000001E-2</v>
      </c>
      <c r="K64" s="85">
        <v>5.5630999999999996E-3</v>
      </c>
      <c r="L64" s="297">
        <v>4.5400799999999998E-2</v>
      </c>
    </row>
    <row r="65" spans="1:12" x14ac:dyDescent="0.2">
      <c r="A65" s="33"/>
      <c r="B65" s="248" t="s">
        <v>115</v>
      </c>
      <c r="C65" s="53" t="s">
        <v>114</v>
      </c>
      <c r="D65" s="53" t="s">
        <v>5</v>
      </c>
      <c r="E65" s="39">
        <v>2</v>
      </c>
      <c r="F65" s="296">
        <v>11.441014313482947</v>
      </c>
      <c r="G65" s="296">
        <v>2.6774341756494082</v>
      </c>
      <c r="H65" s="296">
        <v>14.928715320728044</v>
      </c>
      <c r="I65" s="85">
        <v>0.76637630000000001</v>
      </c>
      <c r="J65" s="85">
        <v>0.1793479</v>
      </c>
      <c r="K65" s="85">
        <v>1.5782999999999999E-3</v>
      </c>
      <c r="L65" s="297">
        <v>5.2697500000000001E-2</v>
      </c>
    </row>
    <row r="66" spans="1:12" x14ac:dyDescent="0.2">
      <c r="A66" s="33"/>
      <c r="B66" s="248" t="s">
        <v>117</v>
      </c>
      <c r="C66" s="53" t="s">
        <v>116</v>
      </c>
      <c r="D66" s="53" t="s">
        <v>2</v>
      </c>
      <c r="E66" s="39">
        <v>1</v>
      </c>
      <c r="F66" s="296">
        <v>8.9248354660027402</v>
      </c>
      <c r="G66" s="296">
        <v>1.0734226931465076</v>
      </c>
      <c r="H66" s="296">
        <v>10.601615424700364</v>
      </c>
      <c r="I66" s="85">
        <v>0.84183730000000001</v>
      </c>
      <c r="J66" s="85">
        <v>0.1012509</v>
      </c>
      <c r="K66" s="85">
        <v>4.3191000000000002E-3</v>
      </c>
      <c r="L66" s="297">
        <v>5.2592699999999999E-2</v>
      </c>
    </row>
    <row r="67" spans="1:12" x14ac:dyDescent="0.2">
      <c r="A67" s="33"/>
      <c r="B67" s="248" t="s">
        <v>118</v>
      </c>
      <c r="C67" s="53" t="s">
        <v>119</v>
      </c>
      <c r="D67" s="53" t="s">
        <v>2</v>
      </c>
      <c r="E67" s="39">
        <v>3</v>
      </c>
      <c r="F67" s="296">
        <v>26.838413114297971</v>
      </c>
      <c r="G67" s="296">
        <v>1.2077860347565994</v>
      </c>
      <c r="H67" s="296">
        <v>29.476459881516863</v>
      </c>
      <c r="I67" s="85">
        <v>0.91050330000000002</v>
      </c>
      <c r="J67" s="85">
        <v>4.09746E-2</v>
      </c>
      <c r="K67" s="85">
        <v>1.23923E-2</v>
      </c>
      <c r="L67" s="297">
        <v>3.61299E-2</v>
      </c>
    </row>
    <row r="68" spans="1:12" x14ac:dyDescent="0.2">
      <c r="A68" s="33"/>
      <c r="B68" s="248" t="s">
        <v>121</v>
      </c>
      <c r="C68" s="53" t="s">
        <v>120</v>
      </c>
      <c r="D68" s="53" t="s">
        <v>2</v>
      </c>
      <c r="E68" s="39">
        <v>3</v>
      </c>
      <c r="F68" s="296">
        <v>11.219752030782386</v>
      </c>
      <c r="G68" s="296">
        <v>1.7069022849270818</v>
      </c>
      <c r="H68" s="296">
        <v>13.052349057051922</v>
      </c>
      <c r="I68" s="85">
        <v>0.85959640000000004</v>
      </c>
      <c r="J68" s="85">
        <v>0.13077359999999999</v>
      </c>
      <c r="K68" s="85">
        <v>9.6299999999999997E-3</v>
      </c>
      <c r="L68" s="297">
        <v>0</v>
      </c>
    </row>
    <row r="69" spans="1:12" x14ac:dyDescent="0.2">
      <c r="A69" s="33"/>
      <c r="B69" s="248" t="s">
        <v>122</v>
      </c>
      <c r="C69" s="53" t="s">
        <v>123</v>
      </c>
      <c r="D69" s="53" t="s">
        <v>2</v>
      </c>
      <c r="E69" s="39">
        <v>1</v>
      </c>
      <c r="F69" s="296">
        <v>17.741011632005641</v>
      </c>
      <c r="G69" s="296">
        <v>3.0367025026436378</v>
      </c>
      <c r="H69" s="296">
        <v>22.204617553753966</v>
      </c>
      <c r="I69" s="85">
        <v>0.79897850000000004</v>
      </c>
      <c r="J69" s="85">
        <v>0.13675999999999999</v>
      </c>
      <c r="K69" s="85">
        <v>0</v>
      </c>
      <c r="L69" s="297">
        <v>6.4261600000000002E-2</v>
      </c>
    </row>
    <row r="70" spans="1:12" x14ac:dyDescent="0.2">
      <c r="A70" s="33"/>
      <c r="B70" s="248" t="s">
        <v>125</v>
      </c>
      <c r="C70" s="53" t="s">
        <v>124</v>
      </c>
      <c r="D70" s="53" t="s">
        <v>2</v>
      </c>
      <c r="E70" s="39">
        <v>2</v>
      </c>
      <c r="F70" s="296">
        <v>12.125015502914549</v>
      </c>
      <c r="G70" s="296">
        <v>2.3228574972094753</v>
      </c>
      <c r="H70" s="296">
        <v>16.278953243209724</v>
      </c>
      <c r="I70" s="85">
        <v>0.74482769999999998</v>
      </c>
      <c r="J70" s="85">
        <v>0.14269080000000001</v>
      </c>
      <c r="K70" s="85">
        <v>9.7011100000000003E-2</v>
      </c>
      <c r="L70" s="297">
        <v>1.54704E-2</v>
      </c>
    </row>
    <row r="71" spans="1:12" x14ac:dyDescent="0.2">
      <c r="A71" s="33"/>
      <c r="B71" s="248" t="s">
        <v>127</v>
      </c>
      <c r="C71" s="53" t="s">
        <v>126</v>
      </c>
      <c r="D71" s="53" t="s">
        <v>5</v>
      </c>
      <c r="E71" s="39">
        <v>1</v>
      </c>
      <c r="F71" s="296">
        <v>16.190394589530925</v>
      </c>
      <c r="G71" s="296">
        <v>8.0554298900998464</v>
      </c>
      <c r="H71" s="296">
        <v>29.672081705394476</v>
      </c>
      <c r="I71" s="85">
        <v>0.54564400000000002</v>
      </c>
      <c r="J71" s="85">
        <v>0.2714818</v>
      </c>
      <c r="K71" s="85">
        <v>0.1434127</v>
      </c>
      <c r="L71" s="297">
        <v>3.9461499999999997E-2</v>
      </c>
    </row>
    <row r="72" spans="1:12" x14ac:dyDescent="0.2">
      <c r="A72" s="33"/>
      <c r="B72" s="248" t="s">
        <v>129</v>
      </c>
      <c r="C72" s="53" t="s">
        <v>128</v>
      </c>
      <c r="D72" s="53" t="s">
        <v>2</v>
      </c>
      <c r="E72" s="39">
        <v>2</v>
      </c>
      <c r="F72" s="296">
        <v>25.143040763863386</v>
      </c>
      <c r="G72" s="296">
        <v>3.5229067205288285</v>
      </c>
      <c r="H72" s="296">
        <v>29.795354388542048</v>
      </c>
      <c r="I72" s="85">
        <v>0.84385779999999999</v>
      </c>
      <c r="J72" s="85">
        <v>0.1182368</v>
      </c>
      <c r="K72" s="85">
        <v>1.6252699999999998E-2</v>
      </c>
      <c r="L72" s="297">
        <v>2.16528E-2</v>
      </c>
    </row>
    <row r="73" spans="1:12" x14ac:dyDescent="0.2">
      <c r="A73" s="33"/>
      <c r="B73" s="248" t="s">
        <v>131</v>
      </c>
      <c r="C73" s="53" t="s">
        <v>130</v>
      </c>
      <c r="D73" s="53" t="s">
        <v>2</v>
      </c>
      <c r="E73" s="39">
        <v>3</v>
      </c>
      <c r="F73" s="296">
        <v>6.8776784587441906</v>
      </c>
      <c r="G73" s="296">
        <v>1.0775566420289617</v>
      </c>
      <c r="H73" s="296">
        <v>8.202160874885454</v>
      </c>
      <c r="I73" s="85">
        <v>0.8385203</v>
      </c>
      <c r="J73" s="85">
        <v>0.13137470000000001</v>
      </c>
      <c r="K73" s="85">
        <v>0</v>
      </c>
      <c r="L73" s="297">
        <v>3.0105E-2</v>
      </c>
    </row>
    <row r="74" spans="1:12" x14ac:dyDescent="0.2">
      <c r="A74" s="33"/>
      <c r="B74" s="248" t="s">
        <v>133</v>
      </c>
      <c r="C74" s="53" t="s">
        <v>132</v>
      </c>
      <c r="D74" s="53" t="s">
        <v>2</v>
      </c>
      <c r="E74" s="39">
        <v>1</v>
      </c>
      <c r="F74" s="296">
        <v>21.283915948484555</v>
      </c>
      <c r="G74" s="296">
        <v>1.263145153481166</v>
      </c>
      <c r="H74" s="296">
        <v>23.771611171824205</v>
      </c>
      <c r="I74" s="85">
        <v>0.89535019999999998</v>
      </c>
      <c r="J74" s="85">
        <v>5.3136700000000002E-2</v>
      </c>
      <c r="K74" s="85">
        <v>2.1914999999999999E-3</v>
      </c>
      <c r="L74" s="297">
        <v>4.93216E-2</v>
      </c>
    </row>
    <row r="75" spans="1:12" x14ac:dyDescent="0.2">
      <c r="A75" s="33"/>
      <c r="B75" s="248" t="s">
        <v>135</v>
      </c>
      <c r="C75" s="53" t="s">
        <v>134</v>
      </c>
      <c r="D75" s="53" t="s">
        <v>35</v>
      </c>
      <c r="E75" s="39">
        <v>1</v>
      </c>
      <c r="F75" s="296">
        <v>22.105034604423938</v>
      </c>
      <c r="G75" s="296">
        <v>0.90344687203148322</v>
      </c>
      <c r="H75" s="296">
        <v>23.123286741756004</v>
      </c>
      <c r="I75" s="85">
        <v>0.95596420000000004</v>
      </c>
      <c r="J75" s="85">
        <v>3.9070899999999999E-2</v>
      </c>
      <c r="K75" s="85">
        <v>0</v>
      </c>
      <c r="L75" s="297">
        <v>4.9649000000000004E-3</v>
      </c>
    </row>
    <row r="76" spans="1:12" x14ac:dyDescent="0.2">
      <c r="A76" s="33"/>
      <c r="B76" s="248" t="s">
        <v>137</v>
      </c>
      <c r="C76" s="53" t="s">
        <v>136</v>
      </c>
      <c r="D76" s="53" t="s">
        <v>2</v>
      </c>
      <c r="E76" s="39">
        <v>1</v>
      </c>
      <c r="F76" s="296">
        <v>7.549937173970986</v>
      </c>
      <c r="G76" s="296">
        <v>1.5617408521494118</v>
      </c>
      <c r="H76" s="296">
        <v>9.6493926817195295</v>
      </c>
      <c r="I76" s="85">
        <v>0.78242619999999996</v>
      </c>
      <c r="J76" s="85">
        <v>0.16184860000000001</v>
      </c>
      <c r="K76" s="85">
        <v>3.1568E-3</v>
      </c>
      <c r="L76" s="297">
        <v>5.2568400000000001E-2</v>
      </c>
    </row>
    <row r="77" spans="1:12" x14ac:dyDescent="0.2">
      <c r="A77" s="33"/>
      <c r="B77" s="248" t="s">
        <v>139</v>
      </c>
      <c r="C77" s="53" t="s">
        <v>138</v>
      </c>
      <c r="D77" s="53" t="s">
        <v>2</v>
      </c>
      <c r="E77" s="39">
        <v>1</v>
      </c>
      <c r="F77" s="296">
        <v>18.035115600644403</v>
      </c>
      <c r="G77" s="296">
        <v>1.493980493751905</v>
      </c>
      <c r="H77" s="296">
        <v>20.635302825793531</v>
      </c>
      <c r="I77" s="85">
        <v>0.87399329999999997</v>
      </c>
      <c r="J77" s="85">
        <v>7.23993E-2</v>
      </c>
      <c r="K77" s="85">
        <v>0</v>
      </c>
      <c r="L77" s="297">
        <v>5.3607500000000002E-2</v>
      </c>
    </row>
    <row r="78" spans="1:12" x14ac:dyDescent="0.2">
      <c r="A78" s="33"/>
      <c r="B78" s="248" t="s">
        <v>141</v>
      </c>
      <c r="C78" s="53" t="s">
        <v>140</v>
      </c>
      <c r="D78" s="53" t="s">
        <v>2</v>
      </c>
      <c r="E78" s="39">
        <v>1</v>
      </c>
      <c r="F78" s="296">
        <v>24.151163197971321</v>
      </c>
      <c r="G78" s="296">
        <v>1.2186363859253395</v>
      </c>
      <c r="H78" s="296">
        <v>26.198657821551912</v>
      </c>
      <c r="I78" s="85">
        <v>0.92184730000000004</v>
      </c>
      <c r="J78" s="85">
        <v>4.65152E-2</v>
      </c>
      <c r="K78" s="85">
        <v>4.2925999999999997E-3</v>
      </c>
      <c r="L78" s="297">
        <v>2.7344799999999999E-2</v>
      </c>
    </row>
    <row r="79" spans="1:12" x14ac:dyDescent="0.2">
      <c r="A79" s="33"/>
      <c r="B79" s="248" t="s">
        <v>143</v>
      </c>
      <c r="C79" s="53" t="s">
        <v>142</v>
      </c>
      <c r="D79" s="53" t="s">
        <v>2</v>
      </c>
      <c r="E79" s="39">
        <v>1</v>
      </c>
      <c r="F79" s="296">
        <v>8.1718933836879941</v>
      </c>
      <c r="G79" s="296">
        <v>1.7976468879366694</v>
      </c>
      <c r="H79" s="296">
        <v>10.45294502142494</v>
      </c>
      <c r="I79" s="85">
        <v>0.781779</v>
      </c>
      <c r="J79" s="85">
        <v>0.17197519999999999</v>
      </c>
      <c r="K79" s="85">
        <v>1.0772199999999999E-2</v>
      </c>
      <c r="L79" s="297">
        <v>3.5473600000000001E-2</v>
      </c>
    </row>
    <row r="80" spans="1:12" x14ac:dyDescent="0.2">
      <c r="A80" s="33"/>
      <c r="B80" s="248" t="s">
        <v>144</v>
      </c>
      <c r="C80" s="53" t="s">
        <v>145</v>
      </c>
      <c r="D80" s="53" t="s">
        <v>2</v>
      </c>
      <c r="E80" s="39">
        <v>1</v>
      </c>
      <c r="F80" s="296">
        <v>10.626056789235987</v>
      </c>
      <c r="G80" s="296">
        <v>1.8780453501273617</v>
      </c>
      <c r="H80" s="296">
        <v>12.966339016424184</v>
      </c>
      <c r="I80" s="85">
        <v>0.81951090000000004</v>
      </c>
      <c r="J80" s="85">
        <v>0.1448401</v>
      </c>
      <c r="K80" s="85">
        <v>0</v>
      </c>
      <c r="L80" s="297">
        <v>3.5649E-2</v>
      </c>
    </row>
    <row r="81" spans="1:12" x14ac:dyDescent="0.2">
      <c r="A81" s="33"/>
      <c r="B81" s="248" t="s">
        <v>147</v>
      </c>
      <c r="C81" s="53" t="s">
        <v>146</v>
      </c>
      <c r="D81" s="53" t="s">
        <v>5</v>
      </c>
      <c r="E81" s="39">
        <v>2</v>
      </c>
      <c r="F81" s="296">
        <v>9.2085666717118215</v>
      </c>
      <c r="G81" s="296">
        <v>2.3145611556766394</v>
      </c>
      <c r="H81" s="296">
        <v>12.022694784992348</v>
      </c>
      <c r="I81" s="85">
        <v>0.76593199999999995</v>
      </c>
      <c r="J81" s="85">
        <v>0.19251599999999999</v>
      </c>
      <c r="K81" s="85">
        <v>1.8082500000000001E-2</v>
      </c>
      <c r="L81" s="297">
        <v>2.3469500000000001E-2</v>
      </c>
    </row>
    <row r="82" spans="1:12" x14ac:dyDescent="0.2">
      <c r="A82" s="33"/>
      <c r="B82" s="248" t="s">
        <v>149</v>
      </c>
      <c r="C82" s="53" t="s">
        <v>148</v>
      </c>
      <c r="D82" s="53" t="s">
        <v>2</v>
      </c>
      <c r="E82" s="39">
        <v>1</v>
      </c>
      <c r="F82" s="296">
        <v>9.7731987586322582</v>
      </c>
      <c r="G82" s="296">
        <v>3.8342606313081893</v>
      </c>
      <c r="H82" s="296">
        <v>14.06100595521011</v>
      </c>
      <c r="I82" s="85">
        <v>0.69505689999999998</v>
      </c>
      <c r="J82" s="85">
        <v>0.27268750000000003</v>
      </c>
      <c r="K82" s="85">
        <v>0</v>
      </c>
      <c r="L82" s="297">
        <v>3.2255600000000002E-2</v>
      </c>
    </row>
    <row r="83" spans="1:12" x14ac:dyDescent="0.2">
      <c r="A83" s="33"/>
      <c r="B83" s="248" t="s">
        <v>151</v>
      </c>
      <c r="C83" s="53" t="s">
        <v>150</v>
      </c>
      <c r="D83" s="53" t="s">
        <v>2</v>
      </c>
      <c r="E83" s="39">
        <v>1</v>
      </c>
      <c r="F83" s="296">
        <v>12.001584902669995</v>
      </c>
      <c r="G83" s="296">
        <v>1.0981337771060808</v>
      </c>
      <c r="H83" s="296">
        <v>13.768230625979951</v>
      </c>
      <c r="I83" s="85">
        <v>0.87168679999999998</v>
      </c>
      <c r="J83" s="85">
        <v>7.9758499999999996E-2</v>
      </c>
      <c r="K83" s="85">
        <v>0</v>
      </c>
      <c r="L83" s="297">
        <v>4.8554699999999999E-2</v>
      </c>
    </row>
    <row r="84" spans="1:12" x14ac:dyDescent="0.2">
      <c r="A84" s="33"/>
      <c r="B84" s="248" t="s">
        <v>153</v>
      </c>
      <c r="C84" s="53" t="s">
        <v>152</v>
      </c>
      <c r="D84" s="53" t="s">
        <v>35</v>
      </c>
      <c r="E84" s="39">
        <v>3</v>
      </c>
      <c r="F84" s="296">
        <v>59.082340720221609</v>
      </c>
      <c r="G84" s="296">
        <v>0.41198060941828257</v>
      </c>
      <c r="H84" s="296">
        <v>66.267313019390585</v>
      </c>
      <c r="I84" s="85">
        <v>0.89157589999999998</v>
      </c>
      <c r="J84" s="85">
        <v>6.2170000000000003E-3</v>
      </c>
      <c r="K84" s="85">
        <v>3.5856399999999997E-2</v>
      </c>
      <c r="L84" s="297">
        <v>6.6350699999999999E-2</v>
      </c>
    </row>
    <row r="85" spans="1:12" x14ac:dyDescent="0.2">
      <c r="A85" s="33"/>
      <c r="B85" s="248" t="s">
        <v>155</v>
      </c>
      <c r="C85" s="53" t="s">
        <v>154</v>
      </c>
      <c r="D85" s="53" t="s">
        <v>2</v>
      </c>
      <c r="E85" s="39">
        <v>2</v>
      </c>
      <c r="F85" s="296">
        <v>20.191636000748456</v>
      </c>
      <c r="G85" s="296">
        <v>1.7714557475207384</v>
      </c>
      <c r="H85" s="296">
        <v>21.963091748269196</v>
      </c>
      <c r="I85" s="85">
        <v>0.91934400000000005</v>
      </c>
      <c r="J85" s="85">
        <v>8.0656000000000005E-2</v>
      </c>
      <c r="K85" s="85">
        <v>0</v>
      </c>
      <c r="L85" s="297">
        <v>0</v>
      </c>
    </row>
    <row r="86" spans="1:12" x14ac:dyDescent="0.2">
      <c r="A86" s="33"/>
      <c r="B86" s="248" t="s">
        <v>157</v>
      </c>
      <c r="C86" s="53" t="s">
        <v>156</v>
      </c>
      <c r="D86" s="53" t="s">
        <v>2</v>
      </c>
      <c r="E86" s="39">
        <v>3</v>
      </c>
      <c r="F86" s="296">
        <v>37.835543841750273</v>
      </c>
      <c r="G86" s="296">
        <v>2.5021538287139373</v>
      </c>
      <c r="H86" s="296">
        <v>40.356175253641673</v>
      </c>
      <c r="I86" s="85">
        <v>0.93754040000000005</v>
      </c>
      <c r="J86" s="85">
        <v>6.2001800000000003E-2</v>
      </c>
      <c r="K86" s="85">
        <v>4.5790000000000002E-4</v>
      </c>
      <c r="L86" s="297">
        <v>0</v>
      </c>
    </row>
    <row r="87" spans="1:12" x14ac:dyDescent="0.2">
      <c r="A87" s="33"/>
      <c r="B87" s="248" t="s">
        <v>159</v>
      </c>
      <c r="C87" s="53" t="s">
        <v>158</v>
      </c>
      <c r="D87" s="53" t="s">
        <v>2</v>
      </c>
      <c r="E87" s="39">
        <v>3</v>
      </c>
      <c r="F87" s="296">
        <v>23.290664459582775</v>
      </c>
      <c r="G87" s="296">
        <v>0.82773285796141849</v>
      </c>
      <c r="H87" s="296">
        <v>24.894038751299846</v>
      </c>
      <c r="I87" s="85">
        <v>0.93559199999999998</v>
      </c>
      <c r="J87" s="85">
        <v>3.3250200000000001E-2</v>
      </c>
      <c r="K87" s="85">
        <v>0</v>
      </c>
      <c r="L87" s="297">
        <v>3.11577E-2</v>
      </c>
    </row>
    <row r="88" spans="1:12" x14ac:dyDescent="0.2">
      <c r="A88" s="33"/>
      <c r="B88" s="248" t="s">
        <v>161</v>
      </c>
      <c r="C88" s="53" t="s">
        <v>160</v>
      </c>
      <c r="D88" s="53" t="s">
        <v>2</v>
      </c>
      <c r="E88" s="39">
        <v>3</v>
      </c>
      <c r="F88" s="296">
        <v>26.603695578261068</v>
      </c>
      <c r="G88" s="296">
        <v>0.54957214476774563</v>
      </c>
      <c r="H88" s="296">
        <v>27.15483503593947</v>
      </c>
      <c r="I88" s="85">
        <v>0.97970380000000001</v>
      </c>
      <c r="J88" s="85">
        <v>2.02385E-2</v>
      </c>
      <c r="K88" s="85">
        <v>5.77E-5</v>
      </c>
      <c r="L88" s="297">
        <v>0</v>
      </c>
    </row>
    <row r="89" spans="1:12" x14ac:dyDescent="0.2">
      <c r="A89" s="33"/>
      <c r="B89" s="248" t="s">
        <v>163</v>
      </c>
      <c r="C89" s="53" t="s">
        <v>162</v>
      </c>
      <c r="D89" s="53" t="s">
        <v>2</v>
      </c>
      <c r="E89" s="39">
        <v>1</v>
      </c>
      <c r="F89" s="296">
        <v>20.609128881284285</v>
      </c>
      <c r="G89" s="296">
        <v>4.0618489255699259</v>
      </c>
      <c r="H89" s="296">
        <v>24.86427457098284</v>
      </c>
      <c r="I89" s="85">
        <v>0.82886510000000002</v>
      </c>
      <c r="J89" s="85">
        <v>0.1633608</v>
      </c>
      <c r="K89" s="85">
        <v>0</v>
      </c>
      <c r="L89" s="297">
        <v>7.7740999999999999E-3</v>
      </c>
    </row>
    <row r="90" spans="1:12" x14ac:dyDescent="0.2">
      <c r="A90" s="33"/>
      <c r="B90" s="248" t="s">
        <v>165</v>
      </c>
      <c r="C90" s="53" t="s">
        <v>164</v>
      </c>
      <c r="D90" s="53" t="s">
        <v>2</v>
      </c>
      <c r="E90" s="39">
        <v>1</v>
      </c>
      <c r="F90" s="296">
        <v>15.505465501752935</v>
      </c>
      <c r="G90" s="296">
        <v>1.9260746170173864</v>
      </c>
      <c r="H90" s="296">
        <v>17.980538838849185</v>
      </c>
      <c r="I90" s="85">
        <v>0.86234710000000003</v>
      </c>
      <c r="J90" s="85">
        <v>0.10712000000000001</v>
      </c>
      <c r="K90" s="85">
        <v>1.1628599999999999E-2</v>
      </c>
      <c r="L90" s="297">
        <v>1.8904399999999998E-2</v>
      </c>
    </row>
    <row r="91" spans="1:12" ht="15" thickBot="1" x14ac:dyDescent="0.25">
      <c r="A91" s="33"/>
      <c r="B91" s="249" t="s">
        <v>167</v>
      </c>
      <c r="C91" s="250" t="s">
        <v>166</v>
      </c>
      <c r="D91" s="250" t="s">
        <v>2</v>
      </c>
      <c r="E91" s="42">
        <v>1</v>
      </c>
      <c r="F91" s="299">
        <v>21.179038668293448</v>
      </c>
      <c r="G91" s="299">
        <v>1.5498121549630954</v>
      </c>
      <c r="H91" s="299">
        <v>23.91333760162356</v>
      </c>
      <c r="I91" s="300">
        <v>0.88565799999999995</v>
      </c>
      <c r="J91" s="300">
        <v>6.4809500000000006E-2</v>
      </c>
      <c r="K91" s="300">
        <v>4.7349700000000002E-2</v>
      </c>
      <c r="L91" s="301">
        <v>2.1827999999999999E-3</v>
      </c>
    </row>
    <row r="93" spans="1:12" ht="15" thickBot="1" x14ac:dyDescent="0.25"/>
    <row r="94" spans="1:12" s="15" customFormat="1" ht="16" x14ac:dyDescent="0.2">
      <c r="A94" s="251"/>
      <c r="B94" s="18" t="s">
        <v>22</v>
      </c>
      <c r="C94" s="19" t="s">
        <v>22</v>
      </c>
      <c r="D94" s="593" t="s">
        <v>193</v>
      </c>
      <c r="E94" s="594"/>
      <c r="F94" s="302">
        <v>22.120819602234466</v>
      </c>
      <c r="G94" s="302">
        <v>1.9116389494791539</v>
      </c>
      <c r="H94" s="302">
        <v>25.194971873246892</v>
      </c>
      <c r="I94" s="303">
        <v>0.85260295853658552</v>
      </c>
      <c r="J94" s="303">
        <v>0.1014243304878049</v>
      </c>
      <c r="K94" s="303">
        <v>9.0733341463414656E-3</v>
      </c>
      <c r="L94" s="304">
        <v>3.6899382926829254E-2</v>
      </c>
    </row>
    <row r="95" spans="1:12" s="15" customFormat="1" ht="16" x14ac:dyDescent="0.2">
      <c r="A95" s="251"/>
      <c r="B95" s="21" t="s">
        <v>22</v>
      </c>
      <c r="C95" s="22" t="s">
        <v>22</v>
      </c>
      <c r="D95" s="595" t="s">
        <v>169</v>
      </c>
      <c r="E95" s="596"/>
      <c r="F95" s="305">
        <v>12.001584902669995</v>
      </c>
      <c r="G95" s="305">
        <v>1.0098495212038303</v>
      </c>
      <c r="H95" s="305">
        <v>15.955086448964465</v>
      </c>
      <c r="I95" s="109">
        <v>0.80069872500000006</v>
      </c>
      <c r="J95" s="109">
        <v>3.9784725E-2</v>
      </c>
      <c r="K95" s="109">
        <v>0</v>
      </c>
      <c r="L95" s="306">
        <v>5.1917250000000003E-3</v>
      </c>
    </row>
    <row r="96" spans="1:12" s="15" customFormat="1" ht="16" x14ac:dyDescent="0.2">
      <c r="A96" s="251"/>
      <c r="B96" s="21" t="s">
        <v>22</v>
      </c>
      <c r="C96" s="22" t="s">
        <v>22</v>
      </c>
      <c r="D96" s="595" t="s">
        <v>170</v>
      </c>
      <c r="E96" s="596"/>
      <c r="F96" s="305">
        <v>18.341161444729543</v>
      </c>
      <c r="G96" s="305">
        <v>1.5372722011727067</v>
      </c>
      <c r="H96" s="305">
        <v>22.204617553753966</v>
      </c>
      <c r="I96" s="109">
        <v>0.88429069999999999</v>
      </c>
      <c r="J96" s="109">
        <v>8.0207250000000008E-2</v>
      </c>
      <c r="K96" s="109">
        <v>3.5133500000000002E-3</v>
      </c>
      <c r="L96" s="306">
        <v>2.3472150000000001E-2</v>
      </c>
    </row>
    <row r="97" spans="1:12" s="15" customFormat="1" ht="17" thickBot="1" x14ac:dyDescent="0.25">
      <c r="A97" s="251"/>
      <c r="B97" s="25" t="s">
        <v>22</v>
      </c>
      <c r="C97" s="26" t="s">
        <v>22</v>
      </c>
      <c r="D97" s="597" t="s">
        <v>171</v>
      </c>
      <c r="E97" s="598"/>
      <c r="F97" s="307">
        <v>25.143040763863386</v>
      </c>
      <c r="G97" s="307">
        <v>2.3228574972094753</v>
      </c>
      <c r="H97" s="307">
        <v>28.795173621911889</v>
      </c>
      <c r="I97" s="308">
        <v>0.92932934999999994</v>
      </c>
      <c r="J97" s="308">
        <v>0.14491712500000001</v>
      </c>
      <c r="K97" s="308">
        <v>1.048665E-2</v>
      </c>
      <c r="L97" s="309">
        <v>4.8306124999999998E-2</v>
      </c>
    </row>
  </sheetData>
  <autoFilter ref="B9:L9" xr:uid="{3C2F8FCC-E385-6647-96B0-77D2C0DE6D4F}"/>
  <mergeCells count="7">
    <mergeCell ref="D96:E96"/>
    <mergeCell ref="D97:E97"/>
    <mergeCell ref="D2:G2"/>
    <mergeCell ref="D4:G4"/>
    <mergeCell ref="D5:G6"/>
    <mergeCell ref="D94:E94"/>
    <mergeCell ref="D95:E95"/>
  </mergeCells>
  <pageMargins left="0.7" right="0.7" top="0.75" bottom="0.75" header="0.3" footer="0.3"/>
  <pageSetup orientation="portrait" horizontalDpi="0" verticalDpi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4"/>
  <sheetViews>
    <sheetView workbookViewId="0">
      <pane ySplit="5" topLeftCell="A6" activePane="bottomLeft" state="frozen"/>
      <selection pane="bottomLeft" activeCell="G95" sqref="G95"/>
    </sheetView>
  </sheetViews>
  <sheetFormatPr baseColWidth="10" defaultColWidth="10.83203125" defaultRowHeight="14" x14ac:dyDescent="0.2"/>
  <cols>
    <col min="1" max="1" width="2.33203125" style="11" customWidth="1"/>
    <col min="2" max="2" width="13.33203125" style="1" customWidth="1"/>
    <col min="3" max="3" width="32.5" style="1" customWidth="1"/>
    <col min="4" max="4" width="13.33203125" style="1" customWidth="1"/>
    <col min="5" max="5" width="13.1640625" style="1" customWidth="1"/>
    <col min="6" max="6" width="12.6640625" style="1" customWidth="1"/>
    <col min="7" max="7" width="16.6640625" style="1" customWidth="1"/>
    <col min="8" max="9" width="14" style="1" customWidth="1"/>
    <col min="10" max="10" width="14.1640625" style="1" customWidth="1"/>
    <col min="11" max="11" width="12.5" style="1" customWidth="1"/>
    <col min="12" max="12" width="15" style="1" customWidth="1"/>
    <col min="13" max="13" width="12.6640625" style="1" customWidth="1"/>
    <col min="14" max="14" width="13" style="1" customWidth="1"/>
    <col min="15" max="15" width="15.33203125" style="1" customWidth="1"/>
    <col min="16" max="16" width="10.1640625" style="1" bestFit="1" customWidth="1"/>
    <col min="17" max="16384" width="10.83203125" style="1"/>
  </cols>
  <sheetData>
    <row r="1" spans="1:16" s="15" customFormat="1" ht="30" customHeight="1" x14ac:dyDescent="0.2">
      <c r="A1" s="14"/>
      <c r="D1" s="584" t="s">
        <v>322</v>
      </c>
      <c r="E1" s="584"/>
      <c r="F1" s="584"/>
      <c r="G1" s="584"/>
      <c r="H1" s="584"/>
      <c r="I1" s="584"/>
    </row>
    <row r="2" spans="1:16" s="15" customFormat="1" ht="16" customHeight="1" x14ac:dyDescent="0.2">
      <c r="A2" s="14"/>
      <c r="B2" s="200"/>
      <c r="C2" s="200"/>
      <c r="D2" s="607" t="s">
        <v>279</v>
      </c>
      <c r="E2" s="607"/>
      <c r="F2" s="607"/>
      <c r="G2" s="607"/>
      <c r="H2" s="607"/>
      <c r="I2" s="607"/>
      <c r="J2" s="607"/>
      <c r="K2" s="201"/>
      <c r="L2" s="202"/>
      <c r="M2" s="203"/>
      <c r="N2" s="202"/>
      <c r="O2" s="6" t="s">
        <v>173</v>
      </c>
    </row>
    <row r="3" spans="1:16" s="15" customFormat="1" ht="16" customHeight="1" x14ac:dyDescent="0.2">
      <c r="A3" s="14"/>
      <c r="B3" s="200"/>
      <c r="C3" s="200"/>
      <c r="D3" s="607"/>
      <c r="E3" s="607"/>
      <c r="F3" s="607"/>
      <c r="G3" s="607"/>
      <c r="H3" s="607"/>
      <c r="I3" s="607"/>
      <c r="J3" s="607"/>
      <c r="K3" s="201"/>
      <c r="L3" s="202"/>
      <c r="M3" s="203"/>
      <c r="N3" s="202"/>
      <c r="O3" s="30" t="s">
        <v>192</v>
      </c>
    </row>
    <row r="4" spans="1:16" s="15" customFormat="1" ht="15" customHeight="1" thickBot="1" x14ac:dyDescent="0.25">
      <c r="A4" s="14"/>
      <c r="B4" s="200"/>
      <c r="C4" s="200"/>
      <c r="D4" s="607"/>
      <c r="E4" s="607"/>
      <c r="F4" s="607"/>
      <c r="G4" s="607"/>
      <c r="H4" s="607"/>
      <c r="I4" s="607"/>
      <c r="J4" s="607"/>
      <c r="K4" s="201"/>
      <c r="L4" s="202"/>
      <c r="M4" s="203"/>
      <c r="N4" s="202"/>
      <c r="O4" s="202"/>
      <c r="P4" s="201"/>
    </row>
    <row r="5" spans="1:16" s="15" customFormat="1" ht="61" customHeight="1" thickBot="1" x14ac:dyDescent="0.2">
      <c r="A5" s="14"/>
      <c r="B5" s="310" t="s">
        <v>323</v>
      </c>
      <c r="C5" s="311" t="s">
        <v>324</v>
      </c>
      <c r="D5" s="311" t="s">
        <v>325</v>
      </c>
      <c r="E5" s="311" t="s">
        <v>326</v>
      </c>
      <c r="F5" s="311" t="s">
        <v>237</v>
      </c>
      <c r="G5" s="311" t="s">
        <v>238</v>
      </c>
      <c r="H5" s="311" t="s">
        <v>327</v>
      </c>
      <c r="I5" s="311" t="s">
        <v>240</v>
      </c>
      <c r="J5" s="311" t="s">
        <v>239</v>
      </c>
      <c r="K5" s="311" t="s">
        <v>328</v>
      </c>
      <c r="L5" s="311" t="s">
        <v>243</v>
      </c>
      <c r="M5" s="311" t="s">
        <v>241</v>
      </c>
      <c r="N5" s="311" t="s">
        <v>329</v>
      </c>
      <c r="O5" s="312" t="s">
        <v>242</v>
      </c>
    </row>
    <row r="6" spans="1:16" x14ac:dyDescent="0.2">
      <c r="A6" s="33"/>
      <c r="B6" s="246" t="s">
        <v>1</v>
      </c>
      <c r="C6" s="247" t="s">
        <v>0</v>
      </c>
      <c r="D6" s="247" t="s">
        <v>2</v>
      </c>
      <c r="E6" s="267">
        <v>2369709</v>
      </c>
      <c r="F6" s="267">
        <v>14.362133856979218</v>
      </c>
      <c r="G6" s="293">
        <f>E6/N6</f>
        <v>0.76799417419468996</v>
      </c>
      <c r="H6" s="267">
        <v>298832</v>
      </c>
      <c r="I6" s="267">
        <v>1.8111359600477583</v>
      </c>
      <c r="J6" s="293">
        <v>9.6847900000000001E-2</v>
      </c>
      <c r="K6" s="267">
        <v>417041</v>
      </c>
      <c r="L6" s="567">
        <v>2.5275671678879008</v>
      </c>
      <c r="M6" s="293">
        <v>0.135158</v>
      </c>
      <c r="N6" s="267">
        <v>3085582</v>
      </c>
      <c r="O6" s="268">
        <v>18.700836984914876</v>
      </c>
    </row>
    <row r="7" spans="1:16" x14ac:dyDescent="0.2">
      <c r="A7" s="33"/>
      <c r="B7" s="248" t="s">
        <v>4</v>
      </c>
      <c r="C7" s="53" t="s">
        <v>3</v>
      </c>
      <c r="D7" s="53" t="s">
        <v>5</v>
      </c>
      <c r="E7" s="269">
        <v>842116</v>
      </c>
      <c r="F7" s="269">
        <v>11.11572222442218</v>
      </c>
      <c r="G7" s="85">
        <f>E7/N7</f>
        <v>0.66025321378280821</v>
      </c>
      <c r="H7" s="269">
        <v>104421</v>
      </c>
      <c r="I7" s="269">
        <v>1.3783312873717974</v>
      </c>
      <c r="J7" s="85">
        <v>8.1870299999999993E-2</v>
      </c>
      <c r="K7" s="269">
        <v>328907</v>
      </c>
      <c r="L7" s="269">
        <v>4.3414907799733369</v>
      </c>
      <c r="M7" s="85">
        <v>0.25787650000000001</v>
      </c>
      <c r="N7" s="269">
        <v>1275444</v>
      </c>
      <c r="O7" s="270">
        <v>16.835544291767313</v>
      </c>
    </row>
    <row r="8" spans="1:16" x14ac:dyDescent="0.2">
      <c r="A8" s="33"/>
      <c r="B8" s="248" t="s">
        <v>7</v>
      </c>
      <c r="C8" s="53" t="s">
        <v>6</v>
      </c>
      <c r="D8" s="53" t="s">
        <v>2</v>
      </c>
      <c r="E8" s="269">
        <v>406381</v>
      </c>
      <c r="F8" s="269">
        <v>10.59276926285059</v>
      </c>
      <c r="G8" s="85">
        <f t="shared" ref="G8:G71" si="0">E8/N8</f>
        <v>0.76460992534168226</v>
      </c>
      <c r="H8" s="269">
        <v>53183</v>
      </c>
      <c r="I8" s="269">
        <v>1.3862735898237932</v>
      </c>
      <c r="J8" s="85">
        <v>0.10006429999999999</v>
      </c>
      <c r="K8" s="269">
        <v>71924</v>
      </c>
      <c r="L8" s="269">
        <v>1.87477843811907</v>
      </c>
      <c r="M8" s="85">
        <v>0.13532569999999999</v>
      </c>
      <c r="N8" s="269">
        <v>531488</v>
      </c>
      <c r="O8" s="270">
        <v>13.853821290793451</v>
      </c>
    </row>
    <row r="9" spans="1:16" x14ac:dyDescent="0.2">
      <c r="A9" s="33"/>
      <c r="B9" s="248" t="s">
        <v>9</v>
      </c>
      <c r="C9" s="53" t="s">
        <v>8</v>
      </c>
      <c r="D9" s="53" t="s">
        <v>5</v>
      </c>
      <c r="E9" s="269">
        <v>2059295</v>
      </c>
      <c r="F9" s="269">
        <v>13.292806516996087</v>
      </c>
      <c r="G9" s="85">
        <f t="shared" si="0"/>
        <v>0.78157782473910653</v>
      </c>
      <c r="H9" s="269">
        <v>154728</v>
      </c>
      <c r="I9" s="269">
        <v>0.99877354471397772</v>
      </c>
      <c r="J9" s="85">
        <v>5.8724899999999997E-2</v>
      </c>
      <c r="K9" s="269">
        <v>420769</v>
      </c>
      <c r="L9" s="269">
        <v>2.7160756012858416</v>
      </c>
      <c r="M9" s="85">
        <v>0.15969720000000001</v>
      </c>
      <c r="N9" s="269">
        <v>2634792</v>
      </c>
      <c r="O9" s="270">
        <v>17.007655662995909</v>
      </c>
    </row>
    <row r="10" spans="1:16" x14ac:dyDescent="0.2">
      <c r="A10" s="33"/>
      <c r="B10" s="248" t="s">
        <v>11</v>
      </c>
      <c r="C10" s="53" t="s">
        <v>10</v>
      </c>
      <c r="D10" s="53" t="s">
        <v>5</v>
      </c>
      <c r="E10" s="269">
        <v>556406</v>
      </c>
      <c r="F10" s="269">
        <v>10.708352578906851</v>
      </c>
      <c r="G10" s="85">
        <f t="shared" si="0"/>
        <v>0.66016553792707411</v>
      </c>
      <c r="H10" s="269">
        <v>66700</v>
      </c>
      <c r="I10" s="269">
        <v>1.2836797536566589</v>
      </c>
      <c r="J10" s="85">
        <v>7.9138299999999995E-2</v>
      </c>
      <c r="K10" s="269">
        <v>219722</v>
      </c>
      <c r="L10" s="269">
        <v>4.2286759045419551</v>
      </c>
      <c r="M10" s="85">
        <v>0.26069609999999999</v>
      </c>
      <c r="N10" s="269">
        <v>842828</v>
      </c>
      <c r="O10" s="270">
        <v>16.220708237105466</v>
      </c>
    </row>
    <row r="11" spans="1:16" x14ac:dyDescent="0.2">
      <c r="A11" s="33"/>
      <c r="B11" s="248" t="s">
        <v>13</v>
      </c>
      <c r="C11" s="53" t="s">
        <v>12</v>
      </c>
      <c r="D11" s="53" t="s">
        <v>5</v>
      </c>
      <c r="E11" s="269">
        <v>614398</v>
      </c>
      <c r="F11" s="269">
        <v>9.2677768727184962</v>
      </c>
      <c r="G11" s="85">
        <f t="shared" si="0"/>
        <v>0.75421145732443107</v>
      </c>
      <c r="H11" s="269">
        <v>57205</v>
      </c>
      <c r="I11" s="269">
        <v>0.86289860319184242</v>
      </c>
      <c r="J11" s="85">
        <v>7.0222699999999999E-2</v>
      </c>
      <c r="K11" s="269">
        <v>143020</v>
      </c>
      <c r="L11" s="269">
        <v>2.157359640389779</v>
      </c>
      <c r="M11" s="85">
        <v>0.1755659</v>
      </c>
      <c r="N11" s="269">
        <v>814623</v>
      </c>
      <c r="O11" s="270">
        <v>12.288035116300117</v>
      </c>
    </row>
    <row r="12" spans="1:16" x14ac:dyDescent="0.2">
      <c r="A12" s="33"/>
      <c r="B12" s="248" t="s">
        <v>15</v>
      </c>
      <c r="C12" s="53" t="s">
        <v>14</v>
      </c>
      <c r="D12" s="53" t="s">
        <v>2</v>
      </c>
      <c r="E12" s="269">
        <v>538985</v>
      </c>
      <c r="F12" s="269">
        <v>15.634082668600435</v>
      </c>
      <c r="G12" s="85">
        <f t="shared" si="0"/>
        <v>0.92199752302492033</v>
      </c>
      <c r="H12" s="269">
        <v>20328</v>
      </c>
      <c r="I12" s="269">
        <v>0.58964467005076138</v>
      </c>
      <c r="J12" s="85">
        <v>3.4773400000000003E-2</v>
      </c>
      <c r="K12" s="269">
        <v>25271</v>
      </c>
      <c r="L12" s="269">
        <v>0.73302393038433644</v>
      </c>
      <c r="M12" s="85">
        <v>4.3228999999999997E-2</v>
      </c>
      <c r="N12" s="269">
        <v>584584</v>
      </c>
      <c r="O12" s="270">
        <v>16.956751269035532</v>
      </c>
    </row>
    <row r="13" spans="1:16" x14ac:dyDescent="0.2">
      <c r="A13" s="33"/>
      <c r="B13" s="248" t="s">
        <v>16</v>
      </c>
      <c r="C13" s="53" t="s">
        <v>17</v>
      </c>
      <c r="D13" s="53" t="s">
        <v>2</v>
      </c>
      <c r="E13" s="269">
        <v>1445172</v>
      </c>
      <c r="F13" s="269">
        <v>15.907231700605394</v>
      </c>
      <c r="G13" s="85">
        <f t="shared" si="0"/>
        <v>0.64793948382630651</v>
      </c>
      <c r="H13" s="269">
        <v>125985</v>
      </c>
      <c r="I13" s="269">
        <v>1.38673637864612</v>
      </c>
      <c r="J13" s="85">
        <v>5.6485100000000003E-2</v>
      </c>
      <c r="K13" s="269">
        <v>659255</v>
      </c>
      <c r="L13" s="269">
        <v>7.2565217391304344</v>
      </c>
      <c r="M13" s="85">
        <v>0.29557539999999999</v>
      </c>
      <c r="N13" s="269">
        <v>2230412</v>
      </c>
      <c r="O13" s="270">
        <v>24.550489818381948</v>
      </c>
    </row>
    <row r="14" spans="1:16" x14ac:dyDescent="0.2">
      <c r="A14" s="33"/>
      <c r="B14" s="248" t="s">
        <v>19</v>
      </c>
      <c r="C14" s="53" t="s">
        <v>18</v>
      </c>
      <c r="D14" s="53" t="s">
        <v>2</v>
      </c>
      <c r="E14" s="269">
        <v>1035554</v>
      </c>
      <c r="F14" s="269">
        <v>7.233088168528103</v>
      </c>
      <c r="G14" s="85">
        <f t="shared" si="0"/>
        <v>0.83821409405154002</v>
      </c>
      <c r="H14" s="269">
        <v>126099</v>
      </c>
      <c r="I14" s="269">
        <v>0.88077027848207368</v>
      </c>
      <c r="J14" s="85">
        <v>0.10206899999999999</v>
      </c>
      <c r="K14" s="269">
        <v>73776</v>
      </c>
      <c r="L14" s="269">
        <v>0.51530708463424346</v>
      </c>
      <c r="M14" s="85">
        <v>5.9716900000000003E-2</v>
      </c>
      <c r="N14" s="269">
        <v>1235429</v>
      </c>
      <c r="O14" s="270">
        <v>8.6291655316444196</v>
      </c>
    </row>
    <row r="15" spans="1:16" x14ac:dyDescent="0.2">
      <c r="A15" s="33"/>
      <c r="B15" s="248" t="s">
        <v>21</v>
      </c>
      <c r="C15" s="53" t="s">
        <v>20</v>
      </c>
      <c r="D15" s="53" t="s">
        <v>2</v>
      </c>
      <c r="E15" s="269">
        <v>4483164</v>
      </c>
      <c r="F15" s="269">
        <v>17.068381437529268</v>
      </c>
      <c r="G15" s="85">
        <f t="shared" si="0"/>
        <v>0.73630273269509627</v>
      </c>
      <c r="H15" s="269">
        <v>772447</v>
      </c>
      <c r="I15" s="269">
        <v>2.9408739087562199</v>
      </c>
      <c r="J15" s="85">
        <v>0.12686459999999999</v>
      </c>
      <c r="K15" s="269">
        <v>833140</v>
      </c>
      <c r="L15" s="269">
        <v>3.1719453740401051</v>
      </c>
      <c r="M15" s="85">
        <v>0.1368327</v>
      </c>
      <c r="N15" s="269">
        <v>6088751</v>
      </c>
      <c r="O15" s="270">
        <v>23.181200720325592</v>
      </c>
    </row>
    <row r="16" spans="1:16" x14ac:dyDescent="0.2">
      <c r="A16" s="33"/>
      <c r="B16" s="248" t="s">
        <v>24</v>
      </c>
      <c r="C16" s="53" t="s">
        <v>23</v>
      </c>
      <c r="D16" s="53" t="s">
        <v>2</v>
      </c>
      <c r="E16" s="269">
        <v>1222747</v>
      </c>
      <c r="F16" s="269">
        <v>13.351244226548594</v>
      </c>
      <c r="G16" s="85">
        <f t="shared" si="0"/>
        <v>0.80141190411740915</v>
      </c>
      <c r="H16" s="269">
        <v>122790</v>
      </c>
      <c r="I16" s="269">
        <v>1.3407510127425395</v>
      </c>
      <c r="J16" s="85">
        <v>8.0478900000000006E-2</v>
      </c>
      <c r="K16" s="269">
        <v>180204</v>
      </c>
      <c r="L16" s="269">
        <v>1.9676577530764443</v>
      </c>
      <c r="M16" s="85">
        <v>0.1181092</v>
      </c>
      <c r="N16" s="269">
        <v>1525741</v>
      </c>
      <c r="O16" s="270">
        <v>16.65965299236758</v>
      </c>
    </row>
    <row r="17" spans="1:15" x14ac:dyDescent="0.2">
      <c r="A17" s="33"/>
      <c r="B17" s="248" t="s">
        <v>26</v>
      </c>
      <c r="C17" s="53" t="s">
        <v>25</v>
      </c>
      <c r="D17" s="53" t="s">
        <v>2</v>
      </c>
      <c r="E17" s="269">
        <v>2877900</v>
      </c>
      <c r="F17" s="269">
        <v>13.492896994702049</v>
      </c>
      <c r="G17" s="85">
        <f t="shared" si="0"/>
        <v>0.84135641423537988</v>
      </c>
      <c r="H17" s="269">
        <v>468120</v>
      </c>
      <c r="I17" s="269">
        <v>2.194758310281776</v>
      </c>
      <c r="J17" s="85">
        <v>0.13685530000000001</v>
      </c>
      <c r="K17" s="269">
        <v>74528</v>
      </c>
      <c r="L17" s="269">
        <v>0.34942097613577761</v>
      </c>
      <c r="M17" s="85">
        <v>2.17883E-2</v>
      </c>
      <c r="N17" s="269">
        <v>3420548</v>
      </c>
      <c r="O17" s="270">
        <v>16.037076281119603</v>
      </c>
    </row>
    <row r="18" spans="1:15" x14ac:dyDescent="0.2">
      <c r="A18" s="33"/>
      <c r="B18" s="248" t="s">
        <v>28</v>
      </c>
      <c r="C18" s="53" t="s">
        <v>27</v>
      </c>
      <c r="D18" s="53" t="s">
        <v>2</v>
      </c>
      <c r="E18" s="269">
        <v>1056851</v>
      </c>
      <c r="F18" s="269">
        <v>12.613242788432849</v>
      </c>
      <c r="G18" s="85">
        <f t="shared" si="0"/>
        <v>0.79129008950999735</v>
      </c>
      <c r="H18" s="269">
        <v>165754</v>
      </c>
      <c r="I18" s="269">
        <v>1.9782310327131247</v>
      </c>
      <c r="J18" s="85">
        <v>0.12410409999999999</v>
      </c>
      <c r="K18" s="269">
        <v>113000</v>
      </c>
      <c r="L18" s="269">
        <v>1.3486257145926077</v>
      </c>
      <c r="M18" s="85">
        <v>8.4605899999999998E-2</v>
      </c>
      <c r="N18" s="269">
        <v>1335605</v>
      </c>
      <c r="O18" s="270">
        <v>15.940099535738581</v>
      </c>
    </row>
    <row r="19" spans="1:15" x14ac:dyDescent="0.2">
      <c r="A19" s="33"/>
      <c r="B19" s="248" t="s">
        <v>30</v>
      </c>
      <c r="C19" s="53" t="s">
        <v>29</v>
      </c>
      <c r="D19" s="53" t="s">
        <v>2</v>
      </c>
      <c r="E19" s="269">
        <v>266992</v>
      </c>
      <c r="F19" s="269">
        <v>11.388986051273301</v>
      </c>
      <c r="G19" s="85">
        <f t="shared" si="0"/>
        <v>0.7668063425687921</v>
      </c>
      <c r="H19" s="269">
        <v>26067</v>
      </c>
      <c r="I19" s="269">
        <v>1.1119310668429809</v>
      </c>
      <c r="J19" s="85">
        <v>7.4864899999999998E-2</v>
      </c>
      <c r="K19" s="269">
        <v>55128</v>
      </c>
      <c r="L19" s="269">
        <v>2.3515761634603081</v>
      </c>
      <c r="M19" s="85">
        <v>0.15832869999999999</v>
      </c>
      <c r="N19" s="269">
        <v>348187</v>
      </c>
      <c r="O19" s="270">
        <v>14.85249328157659</v>
      </c>
    </row>
    <row r="20" spans="1:15" x14ac:dyDescent="0.2">
      <c r="A20" s="33"/>
      <c r="B20" s="248" t="s">
        <v>32</v>
      </c>
      <c r="C20" s="53" t="s">
        <v>31</v>
      </c>
      <c r="D20" s="53" t="s">
        <v>2</v>
      </c>
      <c r="E20" s="269">
        <v>2162145</v>
      </c>
      <c r="F20" s="269">
        <v>18.275096990136166</v>
      </c>
      <c r="G20" s="85">
        <f t="shared" si="0"/>
        <v>0.7493190041171659</v>
      </c>
      <c r="H20" s="269">
        <v>322194</v>
      </c>
      <c r="I20" s="269">
        <v>2.7232801683698051</v>
      </c>
      <c r="J20" s="85">
        <v>0.1116605</v>
      </c>
      <c r="K20" s="269">
        <v>401141</v>
      </c>
      <c r="L20" s="269">
        <v>3.3905638528961806</v>
      </c>
      <c r="M20" s="85">
        <v>0.13902049999999999</v>
      </c>
      <c r="N20" s="269">
        <v>2885480</v>
      </c>
      <c r="O20" s="270">
        <v>24.388941011402153</v>
      </c>
    </row>
    <row r="21" spans="1:15" x14ac:dyDescent="0.2">
      <c r="A21" s="33"/>
      <c r="B21" s="248" t="s">
        <v>34</v>
      </c>
      <c r="C21" s="53" t="s">
        <v>33</v>
      </c>
      <c r="D21" s="53" t="s">
        <v>35</v>
      </c>
      <c r="E21" s="269">
        <v>2434867</v>
      </c>
      <c r="F21" s="269">
        <v>38.260610631845253</v>
      </c>
      <c r="G21" s="85">
        <f t="shared" si="0"/>
        <v>0.74621668925870432</v>
      </c>
      <c r="H21" s="269">
        <v>244483</v>
      </c>
      <c r="I21" s="269">
        <v>3.8417165574569054</v>
      </c>
      <c r="J21" s="85">
        <v>7.4926999999999994E-2</v>
      </c>
      <c r="K21" s="269">
        <v>583599</v>
      </c>
      <c r="L21" s="269">
        <v>9.1704615094517514</v>
      </c>
      <c r="M21" s="85">
        <v>0.1788563</v>
      </c>
      <c r="N21" s="269">
        <v>3262949</v>
      </c>
      <c r="O21" s="270">
        <v>51.272788698753907</v>
      </c>
    </row>
    <row r="22" spans="1:15" x14ac:dyDescent="0.2">
      <c r="A22" s="33"/>
      <c r="B22" s="248" t="s">
        <v>37</v>
      </c>
      <c r="C22" s="53" t="s">
        <v>36</v>
      </c>
      <c r="D22" s="53" t="s">
        <v>2</v>
      </c>
      <c r="E22" s="269">
        <v>28907684</v>
      </c>
      <c r="F22" s="269">
        <v>26.283416299569485</v>
      </c>
      <c r="G22" s="85">
        <f t="shared" si="0"/>
        <v>0.64639457677339907</v>
      </c>
      <c r="H22" s="269">
        <v>5347002</v>
      </c>
      <c r="I22" s="269">
        <v>4.861595952156895</v>
      </c>
      <c r="J22" s="85">
        <v>0.1195624</v>
      </c>
      <c r="K22" s="269">
        <v>10466735</v>
      </c>
      <c r="L22" s="269">
        <v>9.516554605421673</v>
      </c>
      <c r="M22" s="85">
        <v>0.234043</v>
      </c>
      <c r="N22" s="269">
        <v>44721421</v>
      </c>
      <c r="O22" s="270">
        <v>40.661566857148053</v>
      </c>
    </row>
    <row r="23" spans="1:15" x14ac:dyDescent="0.2">
      <c r="A23" s="33"/>
      <c r="B23" s="248" t="s">
        <v>39</v>
      </c>
      <c r="C23" s="53" t="s">
        <v>38</v>
      </c>
      <c r="D23" s="53" t="s">
        <v>2</v>
      </c>
      <c r="E23" s="269">
        <v>1092819</v>
      </c>
      <c r="F23" s="269">
        <v>14.435228848821081</v>
      </c>
      <c r="G23" s="85">
        <f t="shared" si="0"/>
        <v>0.50264726945574012</v>
      </c>
      <c r="H23" s="269">
        <v>243463</v>
      </c>
      <c r="I23" s="269">
        <v>3.2159434647645466</v>
      </c>
      <c r="J23" s="85">
        <v>0.111982</v>
      </c>
      <c r="K23" s="269">
        <v>837845</v>
      </c>
      <c r="L23" s="269">
        <v>11.067234660854632</v>
      </c>
      <c r="M23" s="85">
        <v>0.38537080000000001</v>
      </c>
      <c r="N23" s="269">
        <v>2174127</v>
      </c>
      <c r="O23" s="270">
        <v>28.71840697444026</v>
      </c>
    </row>
    <row r="24" spans="1:15" x14ac:dyDescent="0.2">
      <c r="A24" s="33"/>
      <c r="B24" s="248" t="s">
        <v>41</v>
      </c>
      <c r="C24" s="53" t="s">
        <v>40</v>
      </c>
      <c r="D24" s="53" t="s">
        <v>2</v>
      </c>
      <c r="E24" s="269">
        <v>886740</v>
      </c>
      <c r="F24" s="269">
        <v>9.8308203991130814</v>
      </c>
      <c r="G24" s="85">
        <f t="shared" si="0"/>
        <v>0.78256633466240944</v>
      </c>
      <c r="H24" s="269">
        <v>74644</v>
      </c>
      <c r="I24" s="269">
        <v>0.82753880266075386</v>
      </c>
      <c r="J24" s="85">
        <v>6.58749E-2</v>
      </c>
      <c r="K24" s="269">
        <v>171734</v>
      </c>
      <c r="L24" s="269">
        <v>1.9039246119733924</v>
      </c>
      <c r="M24" s="85">
        <v>0.15155879999999999</v>
      </c>
      <c r="N24" s="269">
        <v>1133118</v>
      </c>
      <c r="O24" s="270">
        <v>12.562283813747229</v>
      </c>
    </row>
    <row r="25" spans="1:15" x14ac:dyDescent="0.2">
      <c r="A25" s="33"/>
      <c r="B25" s="248" t="s">
        <v>43</v>
      </c>
      <c r="C25" s="53" t="s">
        <v>42</v>
      </c>
      <c r="D25" s="53" t="s">
        <v>2</v>
      </c>
      <c r="E25" s="269">
        <v>1245161</v>
      </c>
      <c r="F25" s="269">
        <v>22.137376215620389</v>
      </c>
      <c r="G25" s="85">
        <f t="shared" si="0"/>
        <v>0.82302057748083834</v>
      </c>
      <c r="H25" s="269">
        <v>101500</v>
      </c>
      <c r="I25" s="269">
        <v>1.8045406866143971</v>
      </c>
      <c r="J25" s="85">
        <v>6.7088999999999996E-2</v>
      </c>
      <c r="K25" s="269">
        <v>166255</v>
      </c>
      <c r="L25" s="269">
        <v>2.9558020872224295</v>
      </c>
      <c r="M25" s="85">
        <v>0.1098904</v>
      </c>
      <c r="N25" s="269">
        <v>1512916</v>
      </c>
      <c r="O25" s="270">
        <v>26.897718989457214</v>
      </c>
    </row>
    <row r="26" spans="1:15" x14ac:dyDescent="0.2">
      <c r="A26" s="33"/>
      <c r="B26" s="248" t="s">
        <v>45</v>
      </c>
      <c r="C26" s="53" t="s">
        <v>44</v>
      </c>
      <c r="D26" s="53" t="s">
        <v>5</v>
      </c>
      <c r="E26" s="269">
        <v>2660701</v>
      </c>
      <c r="F26" s="269">
        <v>14.208516455642124</v>
      </c>
      <c r="G26" s="85">
        <f t="shared" si="0"/>
        <v>0.73040317515394815</v>
      </c>
      <c r="H26" s="269">
        <v>288391</v>
      </c>
      <c r="I26" s="269">
        <v>1.5400483816705026</v>
      </c>
      <c r="J26" s="85">
        <v>7.9167699999999994E-2</v>
      </c>
      <c r="K26" s="269">
        <v>693692</v>
      </c>
      <c r="L26" s="269">
        <v>3.7044125578737699</v>
      </c>
      <c r="M26" s="85">
        <v>0.19042909999999999</v>
      </c>
      <c r="N26" s="269">
        <v>3642784</v>
      </c>
      <c r="O26" s="270">
        <v>19.452977395186398</v>
      </c>
    </row>
    <row r="27" spans="1:15" x14ac:dyDescent="0.2">
      <c r="A27" s="33"/>
      <c r="B27" s="248" t="s">
        <v>47</v>
      </c>
      <c r="C27" s="53" t="s">
        <v>46</v>
      </c>
      <c r="D27" s="53" t="s">
        <v>2</v>
      </c>
      <c r="E27" s="269">
        <v>7850593</v>
      </c>
      <c r="F27" s="269">
        <v>23.618477580687863</v>
      </c>
      <c r="G27" s="85">
        <f t="shared" si="0"/>
        <v>0.78009927280365976</v>
      </c>
      <c r="H27" s="269">
        <v>1092305</v>
      </c>
      <c r="I27" s="269">
        <v>3.2861952152879734</v>
      </c>
      <c r="J27" s="85">
        <v>0.1085404</v>
      </c>
      <c r="K27" s="269">
        <v>1120684</v>
      </c>
      <c r="L27" s="269">
        <v>3.3715733230643337</v>
      </c>
      <c r="M27" s="85">
        <v>0.1113603</v>
      </c>
      <c r="N27" s="269">
        <v>10063582</v>
      </c>
      <c r="O27" s="270">
        <v>30.27624611904017</v>
      </c>
    </row>
    <row r="28" spans="1:15" x14ac:dyDescent="0.2">
      <c r="A28" s="33"/>
      <c r="B28" s="248" t="s">
        <v>49</v>
      </c>
      <c r="C28" s="53" t="s">
        <v>48</v>
      </c>
      <c r="D28" s="53" t="s">
        <v>2</v>
      </c>
      <c r="E28" s="269">
        <v>2498541</v>
      </c>
      <c r="F28" s="269">
        <v>15.359190774186409</v>
      </c>
      <c r="G28" s="85">
        <f t="shared" si="0"/>
        <v>0.6465999261928066</v>
      </c>
      <c r="H28" s="269">
        <v>314249</v>
      </c>
      <c r="I28" s="269">
        <v>1.9317715184971169</v>
      </c>
      <c r="J28" s="85">
        <v>8.1324800000000003E-2</v>
      </c>
      <c r="K28" s="269">
        <v>1051332</v>
      </c>
      <c r="L28" s="269">
        <v>6.4628152009540552</v>
      </c>
      <c r="M28" s="85">
        <v>0.27207530000000002</v>
      </c>
      <c r="N28" s="269">
        <v>3864122</v>
      </c>
      <c r="O28" s="270">
        <v>23.753777493637582</v>
      </c>
    </row>
    <row r="29" spans="1:15" x14ac:dyDescent="0.2">
      <c r="A29" s="33"/>
      <c r="B29" s="248" t="s">
        <v>51</v>
      </c>
      <c r="C29" s="53" t="s">
        <v>50</v>
      </c>
      <c r="D29" s="53" t="s">
        <v>2</v>
      </c>
      <c r="E29" s="269">
        <v>464359</v>
      </c>
      <c r="F29" s="269">
        <v>10.742336965322599</v>
      </c>
      <c r="G29" s="85">
        <f t="shared" si="0"/>
        <v>0.75381608445303738</v>
      </c>
      <c r="H29" s="269">
        <v>69048</v>
      </c>
      <c r="I29" s="269">
        <v>1.597334998958984</v>
      </c>
      <c r="J29" s="85">
        <v>0.11208890000000001</v>
      </c>
      <c r="K29" s="269">
        <v>82604</v>
      </c>
      <c r="L29" s="269">
        <v>1.9109352950702108</v>
      </c>
      <c r="M29" s="85">
        <v>0.13409499999999999</v>
      </c>
      <c r="N29" s="269">
        <v>616011</v>
      </c>
      <c r="O29" s="270">
        <v>14.250607259351794</v>
      </c>
    </row>
    <row r="30" spans="1:15" x14ac:dyDescent="0.2">
      <c r="A30" s="33"/>
      <c r="B30" s="248" t="s">
        <v>53</v>
      </c>
      <c r="C30" s="53" t="s">
        <v>52</v>
      </c>
      <c r="D30" s="53" t="s">
        <v>2</v>
      </c>
      <c r="E30" s="269">
        <v>371039</v>
      </c>
      <c r="F30" s="269">
        <v>6.1790401012523315</v>
      </c>
      <c r="G30" s="85">
        <f t="shared" si="0"/>
        <v>0.59011134596452386</v>
      </c>
      <c r="H30" s="269">
        <v>163635</v>
      </c>
      <c r="I30" s="269">
        <v>2.7250699440447641</v>
      </c>
      <c r="J30" s="85">
        <v>0.26024989999999998</v>
      </c>
      <c r="K30" s="269">
        <v>94087</v>
      </c>
      <c r="L30" s="269">
        <v>1.5668631761257661</v>
      </c>
      <c r="M30" s="85">
        <v>0.14963870000000001</v>
      </c>
      <c r="N30" s="269">
        <v>628761</v>
      </c>
      <c r="O30" s="270">
        <v>10.470973221422861</v>
      </c>
    </row>
    <row r="31" spans="1:15" x14ac:dyDescent="0.2">
      <c r="A31" s="33"/>
      <c r="B31" s="248" t="s">
        <v>55</v>
      </c>
      <c r="C31" s="53" t="s">
        <v>54</v>
      </c>
      <c r="D31" s="53" t="s">
        <v>2</v>
      </c>
      <c r="E31" s="269">
        <v>8559192</v>
      </c>
      <c r="F31" s="269">
        <v>27.296910629259564</v>
      </c>
      <c r="G31" s="85">
        <f t="shared" si="0"/>
        <v>0.77308981595564141</v>
      </c>
      <c r="H31" s="269">
        <v>1562787</v>
      </c>
      <c r="I31" s="269">
        <v>4.9840285241374032</v>
      </c>
      <c r="J31" s="85">
        <v>0.14115520000000001</v>
      </c>
      <c r="K31" s="269">
        <v>949428</v>
      </c>
      <c r="L31" s="269">
        <v>3.0279086232575048</v>
      </c>
      <c r="M31" s="85">
        <v>8.5754999999999998E-2</v>
      </c>
      <c r="N31" s="269">
        <v>11071407</v>
      </c>
      <c r="O31" s="270">
        <v>35.308847776654474</v>
      </c>
    </row>
    <row r="32" spans="1:15" x14ac:dyDescent="0.2">
      <c r="A32" s="33"/>
      <c r="B32" s="248" t="s">
        <v>57</v>
      </c>
      <c r="C32" s="53" t="s">
        <v>56</v>
      </c>
      <c r="D32" s="53" t="s">
        <v>5</v>
      </c>
      <c r="E32" s="269">
        <v>2262958</v>
      </c>
      <c r="F32" s="269">
        <v>19.543976923342662</v>
      </c>
      <c r="G32" s="85">
        <f t="shared" si="0"/>
        <v>0.73973109638159196</v>
      </c>
      <c r="H32" s="269">
        <v>178045</v>
      </c>
      <c r="I32" s="269">
        <v>1.5376809341209796</v>
      </c>
      <c r="J32" s="85">
        <v>5.8200599999999998E-2</v>
      </c>
      <c r="K32" s="269">
        <v>618160</v>
      </c>
      <c r="L32" s="269">
        <v>5.3387224928317272</v>
      </c>
      <c r="M32" s="85">
        <v>0.20206830000000001</v>
      </c>
      <c r="N32" s="269">
        <v>3059163</v>
      </c>
      <c r="O32" s="270">
        <v>26.420380350295368</v>
      </c>
    </row>
    <row r="33" spans="1:15" x14ac:dyDescent="0.2">
      <c r="A33" s="33"/>
      <c r="B33" s="248" t="s">
        <v>59</v>
      </c>
      <c r="C33" s="53" t="s">
        <v>58</v>
      </c>
      <c r="D33" s="53" t="s">
        <v>2</v>
      </c>
      <c r="E33" s="269">
        <v>487424</v>
      </c>
      <c r="F33" s="269">
        <v>9.3030499675535374</v>
      </c>
      <c r="G33" s="85">
        <f t="shared" si="0"/>
        <v>0.68222427193570556</v>
      </c>
      <c r="H33" s="269">
        <v>42743</v>
      </c>
      <c r="I33" s="269">
        <v>0.81579951902889647</v>
      </c>
      <c r="J33" s="85">
        <v>5.9825400000000001E-2</v>
      </c>
      <c r="K33" s="269">
        <v>184296</v>
      </c>
      <c r="L33" s="269">
        <v>3.517502004046265</v>
      </c>
      <c r="M33" s="85">
        <v>0.25795040000000002</v>
      </c>
      <c r="N33" s="269">
        <v>714463</v>
      </c>
      <c r="O33" s="270">
        <v>13.636351490628698</v>
      </c>
    </row>
    <row r="34" spans="1:15" x14ac:dyDescent="0.2">
      <c r="A34" s="33"/>
      <c r="B34" s="248" t="s">
        <v>61</v>
      </c>
      <c r="C34" s="53" t="s">
        <v>60</v>
      </c>
      <c r="D34" s="53" t="s">
        <v>35</v>
      </c>
      <c r="E34" s="269">
        <v>296888</v>
      </c>
      <c r="F34" s="269">
        <v>64.067328441950792</v>
      </c>
      <c r="G34" s="85">
        <f t="shared" si="0"/>
        <v>0.78475572202294885</v>
      </c>
      <c r="H34" s="269">
        <v>31930</v>
      </c>
      <c r="I34" s="269">
        <v>6.8903754855416484</v>
      </c>
      <c r="J34" s="85">
        <v>8.4399699999999994E-2</v>
      </c>
      <c r="K34" s="269">
        <v>49501</v>
      </c>
      <c r="L34" s="269">
        <v>10.682132067328443</v>
      </c>
      <c r="M34" s="85">
        <v>0.13084460000000001</v>
      </c>
      <c r="N34" s="269">
        <v>378319</v>
      </c>
      <c r="O34" s="270">
        <v>81.639835994820885</v>
      </c>
    </row>
    <row r="35" spans="1:15" x14ac:dyDescent="0.2">
      <c r="A35" s="33"/>
      <c r="B35" s="248" t="s">
        <v>63</v>
      </c>
      <c r="C35" s="53" t="s">
        <v>62</v>
      </c>
      <c r="D35" s="53" t="s">
        <v>5</v>
      </c>
      <c r="E35" s="269">
        <v>2302081</v>
      </c>
      <c r="F35" s="269">
        <v>24.22733108819196</v>
      </c>
      <c r="G35" s="85">
        <f t="shared" si="0"/>
        <v>0.75188356209124707</v>
      </c>
      <c r="H35" s="269">
        <v>231428</v>
      </c>
      <c r="I35" s="269">
        <v>2.4355714586402861</v>
      </c>
      <c r="J35" s="85">
        <v>7.5586799999999996E-2</v>
      </c>
      <c r="K35" s="269">
        <v>528243</v>
      </c>
      <c r="L35" s="269">
        <v>5.559282256367081</v>
      </c>
      <c r="M35" s="85">
        <v>0.17252960000000001</v>
      </c>
      <c r="N35" s="269">
        <v>3061752</v>
      </c>
      <c r="O35" s="270">
        <v>32.222184803199326</v>
      </c>
    </row>
    <row r="36" spans="1:15" x14ac:dyDescent="0.2">
      <c r="A36" s="33"/>
      <c r="B36" s="248" t="s">
        <v>65</v>
      </c>
      <c r="C36" s="53" t="s">
        <v>64</v>
      </c>
      <c r="D36" s="53" t="s">
        <v>2</v>
      </c>
      <c r="E36" s="269">
        <v>5741036</v>
      </c>
      <c r="F36" s="269">
        <v>15.174678190997277</v>
      </c>
      <c r="G36" s="85">
        <f t="shared" si="0"/>
        <v>0.66593998736334314</v>
      </c>
      <c r="H36" s="269">
        <v>1054660</v>
      </c>
      <c r="I36" s="269">
        <v>2.7876721380805116</v>
      </c>
      <c r="J36" s="85">
        <v>0.1223369</v>
      </c>
      <c r="K36" s="269">
        <v>1825255</v>
      </c>
      <c r="L36" s="269">
        <v>4.8245050617186056</v>
      </c>
      <c r="M36" s="85">
        <v>0.2117232</v>
      </c>
      <c r="N36" s="269">
        <v>8620951</v>
      </c>
      <c r="O36" s="270">
        <v>22.786855390796394</v>
      </c>
    </row>
    <row r="37" spans="1:15" x14ac:dyDescent="0.2">
      <c r="A37" s="33"/>
      <c r="B37" s="248" t="s">
        <v>67</v>
      </c>
      <c r="C37" s="53" t="s">
        <v>66</v>
      </c>
      <c r="D37" s="53" t="s">
        <v>2</v>
      </c>
      <c r="E37" s="269">
        <v>804363</v>
      </c>
      <c r="F37" s="269">
        <v>11.465185227418504</v>
      </c>
      <c r="G37" s="85">
        <f t="shared" si="0"/>
        <v>0.76024736585421182</v>
      </c>
      <c r="H37" s="269">
        <v>75306</v>
      </c>
      <c r="I37" s="269">
        <v>1.073392533888279</v>
      </c>
      <c r="J37" s="85">
        <v>7.1175799999999997E-2</v>
      </c>
      <c r="K37" s="269">
        <v>178359</v>
      </c>
      <c r="L37" s="269">
        <v>2.5422837350513849</v>
      </c>
      <c r="M37" s="85">
        <v>0.1685768</v>
      </c>
      <c r="N37" s="269">
        <v>1058028</v>
      </c>
      <c r="O37" s="270">
        <v>15.080861496358168</v>
      </c>
    </row>
    <row r="38" spans="1:15" x14ac:dyDescent="0.2">
      <c r="A38" s="33"/>
      <c r="B38" s="248" t="s">
        <v>69</v>
      </c>
      <c r="C38" s="53" t="s">
        <v>68</v>
      </c>
      <c r="D38" s="53" t="s">
        <v>2</v>
      </c>
      <c r="E38" s="269">
        <v>3248346</v>
      </c>
      <c r="F38" s="269">
        <v>14.657939623663193</v>
      </c>
      <c r="G38" s="85">
        <f t="shared" si="0"/>
        <v>0.75662952790927185</v>
      </c>
      <c r="H38" s="269">
        <v>426315</v>
      </c>
      <c r="I38" s="269">
        <v>1.9237173412752133</v>
      </c>
      <c r="J38" s="85">
        <v>9.93005E-2</v>
      </c>
      <c r="K38" s="269">
        <v>618518</v>
      </c>
      <c r="L38" s="269">
        <v>2.7910202608185553</v>
      </c>
      <c r="M38" s="85">
        <v>0.1440699</v>
      </c>
      <c r="N38" s="269">
        <v>4293179</v>
      </c>
      <c r="O38" s="270">
        <v>19.372677225756959</v>
      </c>
    </row>
    <row r="39" spans="1:15" x14ac:dyDescent="0.2">
      <c r="A39" s="33"/>
      <c r="B39" s="248" t="s">
        <v>71</v>
      </c>
      <c r="C39" s="53" t="s">
        <v>70</v>
      </c>
      <c r="D39" s="53" t="s">
        <v>35</v>
      </c>
      <c r="E39" s="269">
        <v>369842</v>
      </c>
      <c r="F39" s="269">
        <v>39.691135436789011</v>
      </c>
      <c r="G39" s="85">
        <f t="shared" si="0"/>
        <v>0.67769149298747755</v>
      </c>
      <c r="H39" s="269">
        <v>62000</v>
      </c>
      <c r="I39" s="269">
        <v>6.6537883666022752</v>
      </c>
      <c r="J39" s="85">
        <v>0.1136076</v>
      </c>
      <c r="K39" s="269">
        <v>113896</v>
      </c>
      <c r="L39" s="269">
        <v>12.223223867782785</v>
      </c>
      <c r="M39" s="85">
        <v>0.20870089999999999</v>
      </c>
      <c r="N39" s="269">
        <v>545738</v>
      </c>
      <c r="O39" s="270">
        <v>58.568147671174074</v>
      </c>
    </row>
    <row r="40" spans="1:15" x14ac:dyDescent="0.2">
      <c r="A40" s="33"/>
      <c r="B40" s="248" t="s">
        <v>73</v>
      </c>
      <c r="C40" s="53" t="s">
        <v>72</v>
      </c>
      <c r="D40" s="53" t="s">
        <v>35</v>
      </c>
      <c r="E40" s="269">
        <v>136504</v>
      </c>
      <c r="F40" s="269">
        <v>18.486457204767063</v>
      </c>
      <c r="G40" s="85">
        <f t="shared" si="0"/>
        <v>0.78878248951874586</v>
      </c>
      <c r="H40" s="269">
        <v>17956.41</v>
      </c>
      <c r="I40" s="269">
        <v>2.4317998374864573</v>
      </c>
      <c r="J40" s="85">
        <v>0.1037603</v>
      </c>
      <c r="K40" s="269">
        <v>18596.169999999998</v>
      </c>
      <c r="L40" s="269">
        <v>2.5184412242686887</v>
      </c>
      <c r="M40" s="85">
        <v>0.1074572</v>
      </c>
      <c r="N40" s="269">
        <v>173056.58</v>
      </c>
      <c r="O40" s="270">
        <v>23.436698266522207</v>
      </c>
    </row>
    <row r="41" spans="1:15" x14ac:dyDescent="0.2">
      <c r="A41" s="33"/>
      <c r="B41" s="248" t="s">
        <v>75</v>
      </c>
      <c r="C41" s="53" t="s">
        <v>74</v>
      </c>
      <c r="D41" s="53" t="s">
        <v>2</v>
      </c>
      <c r="E41" s="269">
        <v>809516</v>
      </c>
      <c r="F41" s="269">
        <v>13.253155645781831</v>
      </c>
      <c r="G41" s="85">
        <f t="shared" si="0"/>
        <v>0.70829807953955848</v>
      </c>
      <c r="H41" s="269">
        <v>140270</v>
      </c>
      <c r="I41" s="269">
        <v>2.2964588006090274</v>
      </c>
      <c r="J41" s="85">
        <v>0.1227313</v>
      </c>
      <c r="K41" s="269">
        <v>193117</v>
      </c>
      <c r="L41" s="269">
        <v>3.1616541968861021</v>
      </c>
      <c r="M41" s="85">
        <v>0.1689706</v>
      </c>
      <c r="N41" s="269">
        <v>1142903</v>
      </c>
      <c r="O41" s="270">
        <v>18.711268643276959</v>
      </c>
    </row>
    <row r="42" spans="1:15" x14ac:dyDescent="0.2">
      <c r="A42" s="33"/>
      <c r="B42" s="248" t="s">
        <v>77</v>
      </c>
      <c r="C42" s="53" t="s">
        <v>76</v>
      </c>
      <c r="D42" s="53" t="s">
        <v>2</v>
      </c>
      <c r="E42" s="269">
        <v>6563997</v>
      </c>
      <c r="F42" s="269">
        <v>15.419193663187716</v>
      </c>
      <c r="G42" s="85">
        <f t="shared" si="0"/>
        <v>0.73298358401889585</v>
      </c>
      <c r="H42" s="269">
        <v>791158</v>
      </c>
      <c r="I42" s="269">
        <v>1.8584741004878989</v>
      </c>
      <c r="J42" s="85">
        <v>8.8346400000000005E-2</v>
      </c>
      <c r="K42" s="269">
        <v>1600021</v>
      </c>
      <c r="L42" s="269">
        <v>3.7585382297047474</v>
      </c>
      <c r="M42" s="85">
        <v>0.17867</v>
      </c>
      <c r="N42" s="269">
        <v>8955176</v>
      </c>
      <c r="O42" s="270">
        <v>21.03620599338036</v>
      </c>
    </row>
    <row r="43" spans="1:15" x14ac:dyDescent="0.2">
      <c r="A43" s="33"/>
      <c r="B43" s="248" t="s">
        <v>122</v>
      </c>
      <c r="C43" s="53" t="s">
        <v>123</v>
      </c>
      <c r="D43" s="53" t="s">
        <v>2</v>
      </c>
      <c r="E43" s="269">
        <v>590842</v>
      </c>
      <c r="F43" s="269">
        <v>16.126480703095147</v>
      </c>
      <c r="G43" s="85">
        <f t="shared" si="0"/>
        <v>0.65068984960749932</v>
      </c>
      <c r="H43" s="269">
        <v>41388</v>
      </c>
      <c r="I43" s="269">
        <v>1.1296468147824663</v>
      </c>
      <c r="J43" s="85">
        <v>4.5580299999999997E-2</v>
      </c>
      <c r="K43" s="269">
        <v>275794</v>
      </c>
      <c r="L43" s="269">
        <v>7.5275397128664228</v>
      </c>
      <c r="M43" s="85">
        <v>0.3037299</v>
      </c>
      <c r="N43" s="269">
        <v>908024</v>
      </c>
      <c r="O43" s="270">
        <v>24.783667230744037</v>
      </c>
    </row>
    <row r="44" spans="1:15" x14ac:dyDescent="0.2">
      <c r="A44" s="33"/>
      <c r="B44" s="248" t="s">
        <v>79</v>
      </c>
      <c r="C44" s="53" t="s">
        <v>78</v>
      </c>
      <c r="D44" s="53" t="s">
        <v>2</v>
      </c>
      <c r="E44" s="269">
        <v>533858</v>
      </c>
      <c r="F44" s="269">
        <v>3.9572591285784178</v>
      </c>
      <c r="G44" s="85">
        <f t="shared" si="0"/>
        <v>0.75595651102659012</v>
      </c>
      <c r="H44" s="269">
        <v>69968</v>
      </c>
      <c r="I44" s="269">
        <v>0.51864261041021154</v>
      </c>
      <c r="J44" s="85">
        <v>9.9076499999999998E-2</v>
      </c>
      <c r="K44" s="269">
        <v>102376</v>
      </c>
      <c r="L44" s="269">
        <v>0.7588691385112597</v>
      </c>
      <c r="M44" s="85">
        <v>0.14496700000000001</v>
      </c>
      <c r="N44" s="269">
        <v>706202</v>
      </c>
      <c r="O44" s="270">
        <v>5.2347708774998889</v>
      </c>
    </row>
    <row r="45" spans="1:15" x14ac:dyDescent="0.2">
      <c r="A45" s="33"/>
      <c r="B45" s="248" t="s">
        <v>81</v>
      </c>
      <c r="C45" s="53" t="s">
        <v>80</v>
      </c>
      <c r="D45" s="53" t="s">
        <v>2</v>
      </c>
      <c r="E45" s="269">
        <v>1237944</v>
      </c>
      <c r="F45" s="269">
        <v>236.2939492269517</v>
      </c>
      <c r="G45" s="85">
        <f t="shared" si="0"/>
        <v>0.77383446069486972</v>
      </c>
      <c r="H45" s="269">
        <v>178246</v>
      </c>
      <c r="I45" s="269">
        <v>34.022905134567665</v>
      </c>
      <c r="J45" s="85">
        <v>0.11142100000000001</v>
      </c>
      <c r="K45" s="269">
        <v>183563</v>
      </c>
      <c r="L45" s="269">
        <v>35.037793472036647</v>
      </c>
      <c r="M45" s="85">
        <v>0.1147446</v>
      </c>
      <c r="N45" s="269">
        <v>1599753</v>
      </c>
      <c r="O45" s="270">
        <v>305.35464783355604</v>
      </c>
    </row>
    <row r="46" spans="1:15" x14ac:dyDescent="0.2">
      <c r="A46" s="33"/>
      <c r="B46" s="248" t="s">
        <v>83</v>
      </c>
      <c r="C46" s="53" t="s">
        <v>82</v>
      </c>
      <c r="D46" s="53" t="s">
        <v>35</v>
      </c>
      <c r="E46" s="269">
        <v>183632</v>
      </c>
      <c r="F46" s="269">
        <v>2.9105433335446649</v>
      </c>
      <c r="G46" s="85">
        <f t="shared" si="0"/>
        <v>0.76350769819259823</v>
      </c>
      <c r="H46" s="269">
        <v>37555</v>
      </c>
      <c r="I46" s="269">
        <v>0.59524186901667409</v>
      </c>
      <c r="J46" s="85">
        <v>0.1561467</v>
      </c>
      <c r="K46" s="269">
        <v>19324</v>
      </c>
      <c r="L46" s="269">
        <v>0.30628288848031449</v>
      </c>
      <c r="M46" s="85">
        <v>8.0345600000000003E-2</v>
      </c>
      <c r="N46" s="269">
        <v>240511</v>
      </c>
      <c r="O46" s="270">
        <v>3.8120680910416533</v>
      </c>
    </row>
    <row r="47" spans="1:15" x14ac:dyDescent="0.2">
      <c r="A47" s="33"/>
      <c r="B47" s="248" t="s">
        <v>85</v>
      </c>
      <c r="C47" s="53" t="s">
        <v>84</v>
      </c>
      <c r="D47" s="53" t="s">
        <v>2</v>
      </c>
      <c r="E47" s="269">
        <v>1076888</v>
      </c>
      <c r="F47" s="269">
        <v>9.1708579944645514</v>
      </c>
      <c r="G47" s="85">
        <f t="shared" si="0"/>
        <v>0.7870107072359166</v>
      </c>
      <c r="H47" s="269">
        <v>126738</v>
      </c>
      <c r="I47" s="269">
        <v>1.0793101979987225</v>
      </c>
      <c r="J47" s="85">
        <v>9.2622599999999999E-2</v>
      </c>
      <c r="K47" s="269">
        <v>164701</v>
      </c>
      <c r="L47" s="269">
        <v>1.4026059186714925</v>
      </c>
      <c r="M47" s="85">
        <v>0.12036669999999999</v>
      </c>
      <c r="N47" s="269">
        <v>1368327</v>
      </c>
      <c r="O47" s="270">
        <v>11.652774111134766</v>
      </c>
    </row>
    <row r="48" spans="1:15" x14ac:dyDescent="0.2">
      <c r="A48" s="33"/>
      <c r="B48" s="248" t="s">
        <v>87</v>
      </c>
      <c r="C48" s="53" t="s">
        <v>86</v>
      </c>
      <c r="D48" s="53" t="s">
        <v>2</v>
      </c>
      <c r="E48" s="269">
        <v>2492646</v>
      </c>
      <c r="F48" s="269">
        <v>60.195754546113164</v>
      </c>
      <c r="G48" s="85">
        <f t="shared" si="0"/>
        <v>0.73869375772915868</v>
      </c>
      <c r="H48" s="269">
        <v>451583</v>
      </c>
      <c r="I48" s="269">
        <v>10.905431186457051</v>
      </c>
      <c r="J48" s="85">
        <v>0.13382630000000001</v>
      </c>
      <c r="K48" s="269">
        <v>430168</v>
      </c>
      <c r="L48" s="269">
        <v>10.388273080731242</v>
      </c>
      <c r="M48" s="85">
        <v>0.12748000000000001</v>
      </c>
      <c r="N48" s="269">
        <v>3374397</v>
      </c>
      <c r="O48" s="270">
        <v>81.489458813301454</v>
      </c>
    </row>
    <row r="49" spans="1:15" x14ac:dyDescent="0.2">
      <c r="A49" s="33"/>
      <c r="B49" s="248" t="s">
        <v>89</v>
      </c>
      <c r="C49" s="53" t="s">
        <v>88</v>
      </c>
      <c r="D49" s="53" t="s">
        <v>35</v>
      </c>
      <c r="E49" s="269">
        <v>1259051</v>
      </c>
      <c r="F49" s="269">
        <v>11.097164564548684</v>
      </c>
      <c r="G49" s="85">
        <f t="shared" si="0"/>
        <v>0.67093886603668107</v>
      </c>
      <c r="H49" s="269">
        <v>227528</v>
      </c>
      <c r="I49" s="269">
        <v>2.0054117418934045</v>
      </c>
      <c r="J49" s="85">
        <v>0.12124799999999999</v>
      </c>
      <c r="K49" s="269">
        <v>389972</v>
      </c>
      <c r="L49" s="269">
        <v>3.4371788430859267</v>
      </c>
      <c r="M49" s="85">
        <v>0.2078132</v>
      </c>
      <c r="N49" s="269">
        <v>1876551</v>
      </c>
      <c r="O49" s="270">
        <v>16.539755149528016</v>
      </c>
    </row>
    <row r="50" spans="1:15" x14ac:dyDescent="0.2">
      <c r="A50" s="33"/>
      <c r="B50" s="248" t="s">
        <v>91</v>
      </c>
      <c r="C50" s="53" t="s">
        <v>90</v>
      </c>
      <c r="D50" s="53" t="s">
        <v>35</v>
      </c>
      <c r="E50" s="269">
        <v>3603194</v>
      </c>
      <c r="F50" s="269">
        <v>151.55390115667717</v>
      </c>
      <c r="G50" s="85">
        <f t="shared" si="0"/>
        <v>0.7498118808090124</v>
      </c>
      <c r="H50" s="269">
        <v>336712</v>
      </c>
      <c r="I50" s="269">
        <v>14.162439537329128</v>
      </c>
      <c r="J50" s="85">
        <v>7.0068599999999995E-2</v>
      </c>
      <c r="K50" s="269">
        <v>865558</v>
      </c>
      <c r="L50" s="269">
        <v>36.406225026288119</v>
      </c>
      <c r="M50" s="85">
        <v>0.18011949999999999</v>
      </c>
      <c r="N50" s="269">
        <v>4805464</v>
      </c>
      <c r="O50" s="270">
        <v>202.12256572029443</v>
      </c>
    </row>
    <row r="51" spans="1:15" x14ac:dyDescent="0.2">
      <c r="A51" s="33"/>
      <c r="B51" s="248" t="s">
        <v>93</v>
      </c>
      <c r="C51" s="53" t="s">
        <v>92</v>
      </c>
      <c r="D51" s="53" t="s">
        <v>35</v>
      </c>
      <c r="E51" s="269">
        <v>504604</v>
      </c>
      <c r="F51" s="269">
        <v>3.643955313878839</v>
      </c>
      <c r="G51" s="85">
        <f t="shared" si="0"/>
        <v>0.76406529178401628</v>
      </c>
      <c r="H51" s="269">
        <v>49998</v>
      </c>
      <c r="I51" s="269">
        <v>0.36105634870772763</v>
      </c>
      <c r="J51" s="85">
        <v>7.5706399999999993E-2</v>
      </c>
      <c r="K51" s="269">
        <v>105818</v>
      </c>
      <c r="L51" s="269">
        <v>0.76415578038230181</v>
      </c>
      <c r="M51" s="85">
        <v>0.16022829999999999</v>
      </c>
      <c r="N51" s="269">
        <v>660420</v>
      </c>
      <c r="O51" s="270">
        <v>4.7691674429688682</v>
      </c>
    </row>
    <row r="52" spans="1:15" x14ac:dyDescent="0.2">
      <c r="A52" s="33"/>
      <c r="B52" s="248" t="s">
        <v>95</v>
      </c>
      <c r="C52" s="53" t="s">
        <v>94</v>
      </c>
      <c r="D52" s="53" t="s">
        <v>2</v>
      </c>
      <c r="E52" s="269">
        <v>1799246</v>
      </c>
      <c r="F52" s="269">
        <v>164.08992248062015</v>
      </c>
      <c r="G52" s="85">
        <f t="shared" si="0"/>
        <v>0.79032361501435922</v>
      </c>
      <c r="H52" s="269">
        <v>323632</v>
      </c>
      <c r="I52" s="269">
        <v>29.515002279981761</v>
      </c>
      <c r="J52" s="85">
        <v>0.14215620000000001</v>
      </c>
      <c r="K52" s="269">
        <v>153716</v>
      </c>
      <c r="L52" s="269">
        <v>14.018787049703603</v>
      </c>
      <c r="M52" s="85">
        <v>6.7520200000000002E-2</v>
      </c>
      <c r="N52" s="269">
        <v>2276594</v>
      </c>
      <c r="O52" s="270">
        <v>207.62371181030551</v>
      </c>
    </row>
    <row r="53" spans="1:15" x14ac:dyDescent="0.2">
      <c r="A53" s="33"/>
      <c r="B53" s="248" t="s">
        <v>97</v>
      </c>
      <c r="C53" s="53" t="s">
        <v>96</v>
      </c>
      <c r="D53" s="53" t="s">
        <v>35</v>
      </c>
      <c r="E53" s="269">
        <v>447148</v>
      </c>
      <c r="F53" s="269">
        <v>7.3133903599875696</v>
      </c>
      <c r="G53" s="85">
        <f t="shared" si="0"/>
        <v>0.65640643212185446</v>
      </c>
      <c r="H53" s="269">
        <v>104558</v>
      </c>
      <c r="I53" s="269">
        <v>1.7101126903387251</v>
      </c>
      <c r="J53" s="85">
        <v>0.1534895</v>
      </c>
      <c r="K53" s="269">
        <v>129500</v>
      </c>
      <c r="L53" s="269">
        <v>2.1180549876514942</v>
      </c>
      <c r="M53" s="85">
        <v>0.190104</v>
      </c>
      <c r="N53" s="269">
        <v>681206</v>
      </c>
      <c r="O53" s="270">
        <v>11.14155803797779</v>
      </c>
    </row>
    <row r="54" spans="1:15" x14ac:dyDescent="0.2">
      <c r="A54" s="33"/>
      <c r="B54" s="248" t="s">
        <v>99</v>
      </c>
      <c r="C54" s="53" t="s">
        <v>98</v>
      </c>
      <c r="D54" s="53" t="s">
        <v>2</v>
      </c>
      <c r="E54" s="269">
        <v>480629</v>
      </c>
      <c r="F54" s="269">
        <v>5.5302557847863856</v>
      </c>
      <c r="G54" s="85">
        <f t="shared" si="0"/>
        <v>0.7574829631777692</v>
      </c>
      <c r="H54" s="269">
        <v>68548</v>
      </c>
      <c r="I54" s="269">
        <v>0.78873304260778521</v>
      </c>
      <c r="J54" s="85">
        <v>0.1080333</v>
      </c>
      <c r="K54" s="269">
        <v>85331</v>
      </c>
      <c r="L54" s="269">
        <v>0.9818430772417126</v>
      </c>
      <c r="M54" s="85">
        <v>0.13448370000000001</v>
      </c>
      <c r="N54" s="269">
        <v>634508</v>
      </c>
      <c r="O54" s="270">
        <v>7.3008319046358832</v>
      </c>
    </row>
    <row r="55" spans="1:15" x14ac:dyDescent="0.2">
      <c r="A55" s="33"/>
      <c r="B55" s="248" t="s">
        <v>101</v>
      </c>
      <c r="C55" s="53" t="s">
        <v>100</v>
      </c>
      <c r="D55" s="53" t="s">
        <v>2</v>
      </c>
      <c r="E55" s="269">
        <v>1061804</v>
      </c>
      <c r="F55" s="269">
        <v>47.442205442116084</v>
      </c>
      <c r="G55" s="85">
        <f t="shared" si="0"/>
        <v>0.62381595559866543</v>
      </c>
      <c r="H55" s="269">
        <v>281805</v>
      </c>
      <c r="I55" s="269">
        <v>12.591260444126714</v>
      </c>
      <c r="J55" s="85">
        <v>0.16556209999999999</v>
      </c>
      <c r="K55" s="269">
        <v>358502</v>
      </c>
      <c r="L55" s="269">
        <v>16.018140386935347</v>
      </c>
      <c r="M55" s="85">
        <v>0.210622</v>
      </c>
      <c r="N55" s="269">
        <v>1702111</v>
      </c>
      <c r="O55" s="270">
        <v>76.051606273178137</v>
      </c>
    </row>
    <row r="56" spans="1:15" x14ac:dyDescent="0.2">
      <c r="A56" s="33"/>
      <c r="B56" s="248" t="s">
        <v>103</v>
      </c>
      <c r="C56" s="53" t="s">
        <v>102</v>
      </c>
      <c r="D56" s="53" t="s">
        <v>2</v>
      </c>
      <c r="E56" s="269">
        <v>341725</v>
      </c>
      <c r="F56" s="269">
        <v>7.360479893165615</v>
      </c>
      <c r="G56" s="85">
        <f t="shared" si="0"/>
        <v>0.74067932903740408</v>
      </c>
      <c r="H56" s="269">
        <v>45539</v>
      </c>
      <c r="I56" s="269">
        <v>0.98087319878518964</v>
      </c>
      <c r="J56" s="85">
        <v>9.8704500000000001E-2</v>
      </c>
      <c r="K56" s="269">
        <v>74103</v>
      </c>
      <c r="L56" s="269">
        <v>1.5961186378615893</v>
      </c>
      <c r="M56" s="85">
        <v>0.16061619999999999</v>
      </c>
      <c r="N56" s="269">
        <v>461367</v>
      </c>
      <c r="O56" s="270">
        <v>9.937471729812394</v>
      </c>
    </row>
    <row r="57" spans="1:15" x14ac:dyDescent="0.2">
      <c r="A57" s="33"/>
      <c r="B57" s="248" t="s">
        <v>105</v>
      </c>
      <c r="C57" s="53" t="s">
        <v>104</v>
      </c>
      <c r="D57" s="53" t="s">
        <v>2</v>
      </c>
      <c r="E57" s="269">
        <v>538052</v>
      </c>
      <c r="F57" s="269">
        <v>12.632107808611542</v>
      </c>
      <c r="G57" s="85">
        <f t="shared" si="0"/>
        <v>0.67042801071584324</v>
      </c>
      <c r="H57" s="269">
        <v>70634</v>
      </c>
      <c r="I57" s="269">
        <v>1.658308681973987</v>
      </c>
      <c r="J57" s="85">
        <v>8.8012000000000007E-2</v>
      </c>
      <c r="K57" s="269">
        <v>193864</v>
      </c>
      <c r="L57" s="269">
        <v>4.5514391698361267</v>
      </c>
      <c r="M57" s="85">
        <v>0.24156</v>
      </c>
      <c r="N57" s="269">
        <v>802550</v>
      </c>
      <c r="O57" s="270">
        <v>18.841855660421654</v>
      </c>
    </row>
    <row r="58" spans="1:15" x14ac:dyDescent="0.2">
      <c r="A58" s="33"/>
      <c r="B58" s="248" t="s">
        <v>107</v>
      </c>
      <c r="C58" s="53" t="s">
        <v>106</v>
      </c>
      <c r="D58" s="53" t="s">
        <v>35</v>
      </c>
      <c r="E58" s="269">
        <v>1719300</v>
      </c>
      <c r="F58" s="269">
        <v>34.57895054403572</v>
      </c>
      <c r="G58" s="85">
        <f t="shared" si="0"/>
        <v>0.70658758431131441</v>
      </c>
      <c r="H58" s="269">
        <v>343612</v>
      </c>
      <c r="I58" s="269">
        <v>6.9108022767040085</v>
      </c>
      <c r="J58" s="85">
        <v>0.1412156</v>
      </c>
      <c r="K58" s="269">
        <v>370332</v>
      </c>
      <c r="L58" s="269">
        <v>7.4482009613644138</v>
      </c>
      <c r="M58" s="85">
        <v>0.15219679999999999</v>
      </c>
      <c r="N58" s="269">
        <v>2433244</v>
      </c>
      <c r="O58" s="270">
        <v>48.937953782104138</v>
      </c>
    </row>
    <row r="59" spans="1:15" x14ac:dyDescent="0.2">
      <c r="A59" s="33"/>
      <c r="B59" s="248" t="s">
        <v>109</v>
      </c>
      <c r="C59" s="53" t="s">
        <v>108</v>
      </c>
      <c r="D59" s="53" t="s">
        <v>5</v>
      </c>
      <c r="E59" s="269">
        <v>785258</v>
      </c>
      <c r="F59" s="269">
        <v>8.9205480074521741</v>
      </c>
      <c r="G59" s="85">
        <f t="shared" si="0"/>
        <v>0.71124963090573468</v>
      </c>
      <c r="H59" s="269">
        <v>88906</v>
      </c>
      <c r="I59" s="269">
        <v>1.0099740991502704</v>
      </c>
      <c r="J59" s="85">
        <v>8.0526899999999998E-2</v>
      </c>
      <c r="K59" s="269">
        <v>229890</v>
      </c>
      <c r="L59" s="269">
        <v>2.611555414186395</v>
      </c>
      <c r="M59" s="85">
        <v>0.20822350000000001</v>
      </c>
      <c r="N59" s="269">
        <v>1104054</v>
      </c>
      <c r="O59" s="270">
        <v>12.54207752078884</v>
      </c>
    </row>
    <row r="60" spans="1:15" x14ac:dyDescent="0.2">
      <c r="A60" s="33"/>
      <c r="B60" s="248" t="s">
        <v>111</v>
      </c>
      <c r="C60" s="53" t="s">
        <v>110</v>
      </c>
      <c r="D60" s="53" t="s">
        <v>5</v>
      </c>
      <c r="E60" s="269">
        <v>1201960</v>
      </c>
      <c r="F60" s="269">
        <v>5.157254292849113</v>
      </c>
      <c r="G60" s="85">
        <f t="shared" si="0"/>
        <v>0.65842891004477133</v>
      </c>
      <c r="H60" s="269">
        <v>168931</v>
      </c>
      <c r="I60" s="269">
        <v>0.72483287708850008</v>
      </c>
      <c r="J60" s="85">
        <v>9.2539700000000003E-2</v>
      </c>
      <c r="K60" s="269">
        <v>454606</v>
      </c>
      <c r="L60" s="269">
        <v>1.9505796740781423</v>
      </c>
      <c r="M60" s="85">
        <v>0.24903140000000001</v>
      </c>
      <c r="N60" s="269">
        <v>1825497</v>
      </c>
      <c r="O60" s="270">
        <v>7.8326668440157556</v>
      </c>
    </row>
    <row r="61" spans="1:15" x14ac:dyDescent="0.2">
      <c r="A61" s="33"/>
      <c r="B61" s="248" t="s">
        <v>113</v>
      </c>
      <c r="C61" s="53" t="s">
        <v>112</v>
      </c>
      <c r="D61" s="53" t="s">
        <v>2</v>
      </c>
      <c r="E61" s="269">
        <v>3392361</v>
      </c>
      <c r="F61" s="269">
        <v>19.982099310832304</v>
      </c>
      <c r="G61" s="85">
        <f t="shared" si="0"/>
        <v>0.7851060004339101</v>
      </c>
      <c r="H61" s="269">
        <v>604103.63</v>
      </c>
      <c r="I61" s="269">
        <v>3.5583650232667727</v>
      </c>
      <c r="J61" s="85">
        <v>0.13980980000000001</v>
      </c>
      <c r="K61" s="269">
        <v>324430.89</v>
      </c>
      <c r="L61" s="269">
        <v>1.9110024739353244</v>
      </c>
      <c r="M61" s="85">
        <v>7.5084200000000004E-2</v>
      </c>
      <c r="N61" s="269">
        <v>4320895.5199999996</v>
      </c>
      <c r="O61" s="270">
        <v>25.451466808034397</v>
      </c>
    </row>
    <row r="62" spans="1:15" x14ac:dyDescent="0.2">
      <c r="A62" s="33"/>
      <c r="B62" s="248" t="s">
        <v>115</v>
      </c>
      <c r="C62" s="53" t="s">
        <v>114</v>
      </c>
      <c r="D62" s="53" t="s">
        <v>5</v>
      </c>
      <c r="E62" s="269">
        <v>1775356</v>
      </c>
      <c r="F62" s="269">
        <v>8.5661706521529339</v>
      </c>
      <c r="G62" s="85">
        <f t="shared" si="0"/>
        <v>0.73132478356097341</v>
      </c>
      <c r="H62" s="269">
        <v>146240</v>
      </c>
      <c r="I62" s="269">
        <v>0.70561442109123196</v>
      </c>
      <c r="J62" s="85">
        <v>6.0240799999999997E-2</v>
      </c>
      <c r="K62" s="269">
        <v>505993</v>
      </c>
      <c r="L62" s="269">
        <v>2.4414384420898232</v>
      </c>
      <c r="M62" s="85">
        <v>0.20843439999999999</v>
      </c>
      <c r="N62" s="269">
        <v>2427589</v>
      </c>
      <c r="O62" s="270">
        <v>11.71322351533399</v>
      </c>
    </row>
    <row r="63" spans="1:15" x14ac:dyDescent="0.2">
      <c r="A63" s="33"/>
      <c r="B63" s="248" t="s">
        <v>117</v>
      </c>
      <c r="C63" s="53" t="s">
        <v>116</v>
      </c>
      <c r="D63" s="53" t="s">
        <v>2</v>
      </c>
      <c r="E63" s="269">
        <v>1653415</v>
      </c>
      <c r="F63" s="269">
        <v>19.168473283327732</v>
      </c>
      <c r="G63" s="85">
        <f t="shared" si="0"/>
        <v>0.75493472344043289</v>
      </c>
      <c r="H63" s="269">
        <v>188880</v>
      </c>
      <c r="I63" s="269">
        <v>2.1897353258286283</v>
      </c>
      <c r="J63" s="85">
        <v>8.6240899999999995E-2</v>
      </c>
      <c r="K63" s="269">
        <v>347848</v>
      </c>
      <c r="L63" s="269">
        <v>4.0326929988290807</v>
      </c>
      <c r="M63" s="85">
        <v>0.1588243</v>
      </c>
      <c r="N63" s="269">
        <v>2190143</v>
      </c>
      <c r="O63" s="270">
        <v>25.390901607985437</v>
      </c>
    </row>
    <row r="64" spans="1:15" x14ac:dyDescent="0.2">
      <c r="A64" s="33"/>
      <c r="B64" s="248" t="s">
        <v>118</v>
      </c>
      <c r="C64" s="53" t="s">
        <v>119</v>
      </c>
      <c r="D64" s="53" t="s">
        <v>2</v>
      </c>
      <c r="E64" s="269">
        <v>2060690</v>
      </c>
      <c r="F64" s="269">
        <v>32.630120501005493</v>
      </c>
      <c r="G64" s="85">
        <f t="shared" si="0"/>
        <v>0.81381779033989998</v>
      </c>
      <c r="H64" s="269">
        <v>298917</v>
      </c>
      <c r="I64" s="269">
        <v>4.7332193244976484</v>
      </c>
      <c r="J64" s="85">
        <v>0.1180498</v>
      </c>
      <c r="K64" s="269">
        <v>172520</v>
      </c>
      <c r="L64" s="269">
        <v>2.731778379491077</v>
      </c>
      <c r="M64" s="85">
        <v>6.8132399999999996E-2</v>
      </c>
      <c r="N64" s="269">
        <v>2532127</v>
      </c>
      <c r="O64" s="270">
        <v>40.095118204994222</v>
      </c>
    </row>
    <row r="65" spans="1:15" x14ac:dyDescent="0.2">
      <c r="A65" s="33"/>
      <c r="B65" s="248" t="s">
        <v>121</v>
      </c>
      <c r="C65" s="53" t="s">
        <v>120</v>
      </c>
      <c r="D65" s="53" t="s">
        <v>2</v>
      </c>
      <c r="E65" s="269">
        <v>677603</v>
      </c>
      <c r="F65" s="269">
        <v>14.927806661966866</v>
      </c>
      <c r="G65" s="85">
        <f t="shared" si="0"/>
        <v>0.80029266771702645</v>
      </c>
      <c r="H65" s="269">
        <v>86820</v>
      </c>
      <c r="I65" s="269">
        <v>1.912671836446951</v>
      </c>
      <c r="J65" s="85">
        <v>0.10254000000000001</v>
      </c>
      <c r="K65" s="269">
        <v>82271</v>
      </c>
      <c r="L65" s="269">
        <v>1.8124559393725768</v>
      </c>
      <c r="M65" s="85">
        <v>9.7167299999999998E-2</v>
      </c>
      <c r="N65" s="269">
        <v>846694</v>
      </c>
      <c r="O65" s="270">
        <v>18.652934437786396</v>
      </c>
    </row>
    <row r="66" spans="1:15" x14ac:dyDescent="0.2">
      <c r="A66" s="33"/>
      <c r="B66" s="248" t="s">
        <v>125</v>
      </c>
      <c r="C66" s="53" t="s">
        <v>124</v>
      </c>
      <c r="D66" s="53" t="s">
        <v>2</v>
      </c>
      <c r="E66" s="269">
        <v>454435</v>
      </c>
      <c r="F66" s="269">
        <v>11.272107156145355</v>
      </c>
      <c r="G66" s="85">
        <f t="shared" si="0"/>
        <v>0.77484373028512188</v>
      </c>
      <c r="H66" s="269">
        <v>90642</v>
      </c>
      <c r="I66" s="269">
        <v>2.2483442887262806</v>
      </c>
      <c r="J66" s="85">
        <v>0.15455099999999999</v>
      </c>
      <c r="K66" s="269">
        <v>41409</v>
      </c>
      <c r="L66" s="269">
        <v>1.0271363016247055</v>
      </c>
      <c r="M66" s="85">
        <v>7.0605299999999996E-2</v>
      </c>
      <c r="N66" s="269">
        <v>586486</v>
      </c>
      <c r="O66" s="270">
        <v>14.547587746496342</v>
      </c>
    </row>
    <row r="67" spans="1:15" x14ac:dyDescent="0.2">
      <c r="A67" s="33"/>
      <c r="B67" s="248" t="s">
        <v>127</v>
      </c>
      <c r="C67" s="53" t="s">
        <v>126</v>
      </c>
      <c r="D67" s="53" t="s">
        <v>5</v>
      </c>
      <c r="E67" s="269">
        <v>804707</v>
      </c>
      <c r="F67" s="269">
        <v>18.38615852126031</v>
      </c>
      <c r="G67" s="85">
        <f t="shared" si="0"/>
        <v>0.65700235790518735</v>
      </c>
      <c r="H67" s="269">
        <v>64796</v>
      </c>
      <c r="I67" s="269">
        <v>1.4804761578358123</v>
      </c>
      <c r="J67" s="85">
        <v>5.2902600000000001E-2</v>
      </c>
      <c r="K67" s="269">
        <v>355313</v>
      </c>
      <c r="L67" s="269">
        <v>8.1182854662188415</v>
      </c>
      <c r="M67" s="85">
        <v>0.29009499999999999</v>
      </c>
      <c r="N67" s="269">
        <v>1224816</v>
      </c>
      <c r="O67" s="270">
        <v>27.984920145314963</v>
      </c>
    </row>
    <row r="68" spans="1:15" x14ac:dyDescent="0.2">
      <c r="A68" s="33"/>
      <c r="B68" s="248" t="s">
        <v>129</v>
      </c>
      <c r="C68" s="53" t="s">
        <v>128</v>
      </c>
      <c r="D68" s="53" t="s">
        <v>2</v>
      </c>
      <c r="E68" s="269">
        <v>435548</v>
      </c>
      <c r="F68" s="269">
        <v>19.993940506793976</v>
      </c>
      <c r="G68" s="85">
        <f t="shared" si="0"/>
        <v>0.73382766469709149</v>
      </c>
      <c r="H68" s="269">
        <v>65706</v>
      </c>
      <c r="I68" s="269">
        <v>3.0162504590525154</v>
      </c>
      <c r="J68" s="85">
        <v>0.11070389999999999</v>
      </c>
      <c r="K68" s="269">
        <v>92275</v>
      </c>
      <c r="L68" s="269">
        <v>4.2359070877708414</v>
      </c>
      <c r="M68" s="85">
        <v>0.15546840000000001</v>
      </c>
      <c r="N68" s="269">
        <v>593529</v>
      </c>
      <c r="O68" s="270">
        <v>27.246098053617335</v>
      </c>
    </row>
    <row r="69" spans="1:15" x14ac:dyDescent="0.2">
      <c r="A69" s="33"/>
      <c r="B69" s="248" t="s">
        <v>131</v>
      </c>
      <c r="C69" s="53" t="s">
        <v>130</v>
      </c>
      <c r="D69" s="53" t="s">
        <v>2</v>
      </c>
      <c r="E69" s="269">
        <v>905259</v>
      </c>
      <c r="F69" s="269">
        <v>4.9673728743806276</v>
      </c>
      <c r="G69" s="85">
        <f t="shared" si="0"/>
        <v>0.7748428717304352</v>
      </c>
      <c r="H69" s="269">
        <v>96373</v>
      </c>
      <c r="I69" s="269">
        <v>0.52882172507833036</v>
      </c>
      <c r="J69" s="85">
        <v>8.2489000000000007E-2</v>
      </c>
      <c r="K69" s="269">
        <v>166681</v>
      </c>
      <c r="L69" s="269">
        <v>0.91461855455139074</v>
      </c>
      <c r="M69" s="85">
        <v>0.14266809999999999</v>
      </c>
      <c r="N69" s="269">
        <v>1168313</v>
      </c>
      <c r="O69" s="270">
        <v>6.4108131540103486</v>
      </c>
    </row>
    <row r="70" spans="1:15" x14ac:dyDescent="0.2">
      <c r="A70" s="33"/>
      <c r="B70" s="248" t="s">
        <v>133</v>
      </c>
      <c r="C70" s="53" t="s">
        <v>132</v>
      </c>
      <c r="D70" s="53" t="s">
        <v>2</v>
      </c>
      <c r="E70" s="269">
        <v>2368235</v>
      </c>
      <c r="F70" s="269">
        <v>16.380327574043076</v>
      </c>
      <c r="G70" s="85">
        <f t="shared" si="0"/>
        <v>0.70771917095101089</v>
      </c>
      <c r="H70" s="269">
        <v>271907</v>
      </c>
      <c r="I70" s="269">
        <v>1.880694158170676</v>
      </c>
      <c r="J70" s="85">
        <v>8.1256200000000001E-2</v>
      </c>
      <c r="K70" s="269">
        <v>706150</v>
      </c>
      <c r="L70" s="269">
        <v>4.8842147491319565</v>
      </c>
      <c r="M70" s="85">
        <v>0.21102460000000001</v>
      </c>
      <c r="N70" s="269">
        <v>3346292</v>
      </c>
      <c r="O70" s="270">
        <v>23.145236481345709</v>
      </c>
    </row>
    <row r="71" spans="1:15" x14ac:dyDescent="0.2">
      <c r="A71" s="33"/>
      <c r="B71" s="248" t="s">
        <v>135</v>
      </c>
      <c r="C71" s="53" t="s">
        <v>134</v>
      </c>
      <c r="D71" s="53" t="s">
        <v>35</v>
      </c>
      <c r="E71" s="269">
        <v>168345</v>
      </c>
      <c r="F71" s="269">
        <v>11.42251323110327</v>
      </c>
      <c r="G71" s="85">
        <f t="shared" si="0"/>
        <v>0.67147837324696458</v>
      </c>
      <c r="H71" s="269">
        <v>28109</v>
      </c>
      <c r="I71" s="269">
        <v>1.907246573483512</v>
      </c>
      <c r="J71" s="85">
        <v>0.1121185</v>
      </c>
      <c r="K71" s="269">
        <v>54254</v>
      </c>
      <c r="L71" s="269">
        <v>3.6812321888994437</v>
      </c>
      <c r="M71" s="85">
        <v>0.21640309999999999</v>
      </c>
      <c r="N71" s="269">
        <v>250708</v>
      </c>
      <c r="O71" s="270">
        <v>17.010991993486225</v>
      </c>
    </row>
    <row r="72" spans="1:15" x14ac:dyDescent="0.2">
      <c r="A72" s="33"/>
      <c r="B72" s="248" t="s">
        <v>137</v>
      </c>
      <c r="C72" s="53" t="s">
        <v>136</v>
      </c>
      <c r="D72" s="53" t="s">
        <v>2</v>
      </c>
      <c r="E72" s="269">
        <v>936256</v>
      </c>
      <c r="F72" s="269">
        <v>7.1298480752389297</v>
      </c>
      <c r="G72" s="85">
        <f t="shared" ref="G72:G86" si="1">E72/N72</f>
        <v>0.71652445963496325</v>
      </c>
      <c r="H72" s="269">
        <v>95487</v>
      </c>
      <c r="I72" s="269">
        <v>0.72715988272474585</v>
      </c>
      <c r="J72" s="85">
        <v>7.3077000000000003E-2</v>
      </c>
      <c r="K72" s="269">
        <v>274920</v>
      </c>
      <c r="L72" s="269">
        <v>2.0935917450405515</v>
      </c>
      <c r="M72" s="85">
        <v>0.21039849999999999</v>
      </c>
      <c r="N72" s="269">
        <v>1306663</v>
      </c>
      <c r="O72" s="270">
        <v>9.9505997030042259</v>
      </c>
    </row>
    <row r="73" spans="1:15" x14ac:dyDescent="0.2">
      <c r="A73" s="33"/>
      <c r="B73" s="248" t="s">
        <v>139</v>
      </c>
      <c r="C73" s="53" t="s">
        <v>138</v>
      </c>
      <c r="D73" s="53" t="s">
        <v>2</v>
      </c>
      <c r="E73" s="269">
        <v>1354793</v>
      </c>
      <c r="F73" s="269">
        <v>14.747169852396917</v>
      </c>
      <c r="G73" s="85">
        <f t="shared" si="1"/>
        <v>0.72929652236590869</v>
      </c>
      <c r="H73" s="269">
        <v>232737</v>
      </c>
      <c r="I73" s="269">
        <v>2.5333848565332868</v>
      </c>
      <c r="J73" s="85">
        <v>0.12528429999999999</v>
      </c>
      <c r="K73" s="269">
        <v>270141</v>
      </c>
      <c r="L73" s="269">
        <v>2.9405342447859972</v>
      </c>
      <c r="M73" s="85">
        <v>0.1454192</v>
      </c>
      <c r="N73" s="269">
        <v>1857671</v>
      </c>
      <c r="O73" s="270">
        <v>20.221088953716201</v>
      </c>
    </row>
    <row r="74" spans="1:15" x14ac:dyDescent="0.2">
      <c r="A74" s="33"/>
      <c r="B74" s="248" t="s">
        <v>141</v>
      </c>
      <c r="C74" s="53" t="s">
        <v>140</v>
      </c>
      <c r="D74" s="53" t="s">
        <v>2</v>
      </c>
      <c r="E74" s="269">
        <v>2135217</v>
      </c>
      <c r="F74" s="269">
        <v>14.957422961338816</v>
      </c>
      <c r="G74" s="85">
        <f t="shared" si="1"/>
        <v>0.66762459235264504</v>
      </c>
      <c r="H74" s="269">
        <v>288661</v>
      </c>
      <c r="I74" s="269">
        <v>2.022101111710437</v>
      </c>
      <c r="J74" s="85">
        <v>9.0256500000000003E-2</v>
      </c>
      <c r="K74" s="269">
        <v>774352</v>
      </c>
      <c r="L74" s="269">
        <v>5.4244184010143393</v>
      </c>
      <c r="M74" s="85">
        <v>0.2421189</v>
      </c>
      <c r="N74" s="269">
        <v>3198230</v>
      </c>
      <c r="O74" s="270">
        <v>22.403942474063591</v>
      </c>
    </row>
    <row r="75" spans="1:15" x14ac:dyDescent="0.2">
      <c r="A75" s="33"/>
      <c r="B75" s="248" t="s">
        <v>143</v>
      </c>
      <c r="C75" s="53" t="s">
        <v>142</v>
      </c>
      <c r="D75" s="53" t="s">
        <v>2</v>
      </c>
      <c r="E75" s="269">
        <v>543550</v>
      </c>
      <c r="F75" s="269">
        <v>7.8952719877986786</v>
      </c>
      <c r="G75" s="85">
        <f t="shared" si="1"/>
        <v>0.79526716909467854</v>
      </c>
      <c r="H75" s="269">
        <v>78048</v>
      </c>
      <c r="I75" s="269">
        <v>1.1336771007335318</v>
      </c>
      <c r="J75" s="85">
        <v>0.1141919</v>
      </c>
      <c r="K75" s="269">
        <v>61883</v>
      </c>
      <c r="L75" s="269">
        <v>0.89887428280920911</v>
      </c>
      <c r="M75" s="85">
        <v>9.0540899999999994E-2</v>
      </c>
      <c r="N75" s="269">
        <v>683481</v>
      </c>
      <c r="O75" s="270">
        <v>9.9278233713414199</v>
      </c>
    </row>
    <row r="76" spans="1:15" x14ac:dyDescent="0.2">
      <c r="A76" s="33"/>
      <c r="B76" s="248" t="s">
        <v>144</v>
      </c>
      <c r="C76" s="53" t="s">
        <v>145</v>
      </c>
      <c r="D76" s="53" t="s">
        <v>2</v>
      </c>
      <c r="E76" s="269">
        <v>603048</v>
      </c>
      <c r="F76" s="269">
        <v>9.4239502430029223</v>
      </c>
      <c r="G76" s="85">
        <f t="shared" si="1"/>
        <v>0.71150817107400866</v>
      </c>
      <c r="H76" s="269">
        <v>116999</v>
      </c>
      <c r="I76" s="269">
        <v>1.8283664890375209</v>
      </c>
      <c r="J76" s="85">
        <v>0.13804169999999999</v>
      </c>
      <c r="K76" s="269">
        <v>127516</v>
      </c>
      <c r="L76" s="269">
        <v>1.9927177259302089</v>
      </c>
      <c r="M76" s="85">
        <v>0.15045020000000001</v>
      </c>
      <c r="N76" s="269">
        <v>847563</v>
      </c>
      <c r="O76" s="270">
        <v>13.245034457970652</v>
      </c>
    </row>
    <row r="77" spans="1:15" x14ac:dyDescent="0.2">
      <c r="A77" s="33"/>
      <c r="B77" s="248" t="s">
        <v>147</v>
      </c>
      <c r="C77" s="53" t="s">
        <v>146</v>
      </c>
      <c r="D77" s="53" t="s">
        <v>5</v>
      </c>
      <c r="E77" s="269">
        <v>2073397</v>
      </c>
      <c r="F77" s="269">
        <v>8.7171728637976553</v>
      </c>
      <c r="G77" s="85">
        <f t="shared" si="1"/>
        <v>0.75533340692143447</v>
      </c>
      <c r="H77" s="269">
        <v>208185</v>
      </c>
      <c r="I77" s="269">
        <v>0.87527117703445845</v>
      </c>
      <c r="J77" s="85">
        <v>7.58413E-2</v>
      </c>
      <c r="K77" s="269">
        <v>463427</v>
      </c>
      <c r="L77" s="269">
        <v>1.9483838689605302</v>
      </c>
      <c r="M77" s="85">
        <v>0.16882530000000001</v>
      </c>
      <c r="N77" s="269">
        <v>2745009</v>
      </c>
      <c r="O77" s="270">
        <v>11.540827909792645</v>
      </c>
    </row>
    <row r="78" spans="1:15" x14ac:dyDescent="0.2">
      <c r="A78" s="33"/>
      <c r="B78" s="248" t="s">
        <v>149</v>
      </c>
      <c r="C78" s="53" t="s">
        <v>148</v>
      </c>
      <c r="D78" s="53" t="s">
        <v>2</v>
      </c>
      <c r="E78" s="269">
        <v>302118</v>
      </c>
      <c r="F78" s="269">
        <v>8.4468364693712079</v>
      </c>
      <c r="G78" s="85">
        <f t="shared" si="1"/>
        <v>0.64304779256824929</v>
      </c>
      <c r="H78" s="269">
        <v>60579</v>
      </c>
      <c r="I78" s="269">
        <v>1.6937120809684905</v>
      </c>
      <c r="J78" s="85">
        <v>0.12894030000000001</v>
      </c>
      <c r="K78" s="269">
        <v>107125</v>
      </c>
      <c r="L78" s="269">
        <v>2.9950792630078005</v>
      </c>
      <c r="M78" s="85">
        <v>0.22801189999999999</v>
      </c>
      <c r="N78" s="269">
        <v>469822</v>
      </c>
      <c r="O78" s="270">
        <v>13.135627813347499</v>
      </c>
    </row>
    <row r="79" spans="1:15" x14ac:dyDescent="0.2">
      <c r="A79" s="33"/>
      <c r="B79" s="248" t="s">
        <v>151</v>
      </c>
      <c r="C79" s="53" t="s">
        <v>150</v>
      </c>
      <c r="D79" s="53" t="s">
        <v>2</v>
      </c>
      <c r="E79" s="269">
        <v>1521052</v>
      </c>
      <c r="F79" s="269">
        <v>8.6097120571470622</v>
      </c>
      <c r="G79" s="85">
        <f t="shared" si="1"/>
        <v>0.65957764190624868</v>
      </c>
      <c r="H79" s="269">
        <v>238586</v>
      </c>
      <c r="I79" s="269">
        <v>1.3504842443693503</v>
      </c>
      <c r="J79" s="85">
        <v>0.1034587</v>
      </c>
      <c r="K79" s="269">
        <v>546462</v>
      </c>
      <c r="L79" s="269">
        <v>3.093175295895668</v>
      </c>
      <c r="M79" s="85">
        <v>0.2369637</v>
      </c>
      <c r="N79" s="269">
        <v>2306100</v>
      </c>
      <c r="O79" s="270">
        <v>13.053371597412081</v>
      </c>
    </row>
    <row r="80" spans="1:15" x14ac:dyDescent="0.2">
      <c r="A80" s="33"/>
      <c r="B80" s="248" t="s">
        <v>153</v>
      </c>
      <c r="C80" s="53" t="s">
        <v>152</v>
      </c>
      <c r="D80" s="53" t="s">
        <v>35</v>
      </c>
      <c r="E80" s="269">
        <v>668408</v>
      </c>
      <c r="F80" s="269">
        <v>46.28864265927978</v>
      </c>
      <c r="G80" s="85">
        <f t="shared" si="1"/>
        <v>0.66751086539690652</v>
      </c>
      <c r="H80" s="269">
        <v>107368</v>
      </c>
      <c r="I80" s="269">
        <v>7.4354570637119117</v>
      </c>
      <c r="J80" s="85">
        <v>0.1072239</v>
      </c>
      <c r="K80" s="269">
        <v>225568</v>
      </c>
      <c r="L80" s="269">
        <v>15.621052631578948</v>
      </c>
      <c r="M80" s="85">
        <v>0.2252652</v>
      </c>
      <c r="N80" s="269">
        <v>1001344</v>
      </c>
      <c r="O80" s="270">
        <v>69.345152354570644</v>
      </c>
    </row>
    <row r="81" spans="1:18" x14ac:dyDescent="0.2">
      <c r="A81" s="33"/>
      <c r="B81" s="248" t="s">
        <v>155</v>
      </c>
      <c r="C81" s="53" t="s">
        <v>154</v>
      </c>
      <c r="D81" s="53" t="s">
        <v>2</v>
      </c>
      <c r="E81" s="269">
        <v>983486</v>
      </c>
      <c r="F81" s="269">
        <v>15.335339612050147</v>
      </c>
      <c r="G81" s="85">
        <f t="shared" si="1"/>
        <v>0.80171741972929522</v>
      </c>
      <c r="H81" s="269">
        <v>92618</v>
      </c>
      <c r="I81" s="269">
        <v>1.4441776336306369</v>
      </c>
      <c r="J81" s="85">
        <v>7.5500300000000006E-2</v>
      </c>
      <c r="K81" s="269">
        <v>150620</v>
      </c>
      <c r="L81" s="269">
        <v>2.3485935258529285</v>
      </c>
      <c r="M81" s="85">
        <v>0.1227823</v>
      </c>
      <c r="N81" s="269">
        <v>1226724</v>
      </c>
      <c r="O81" s="270">
        <v>19.128110771533713</v>
      </c>
    </row>
    <row r="82" spans="1:18" x14ac:dyDescent="0.2">
      <c r="A82" s="33"/>
      <c r="B82" s="248" t="s">
        <v>157</v>
      </c>
      <c r="C82" s="53" t="s">
        <v>156</v>
      </c>
      <c r="D82" s="53" t="s">
        <v>2</v>
      </c>
      <c r="E82" s="269">
        <v>1107888</v>
      </c>
      <c r="F82" s="269">
        <v>31.397381397721475</v>
      </c>
      <c r="G82" s="85">
        <f t="shared" si="1"/>
        <v>0.78524163505536937</v>
      </c>
      <c r="H82" s="269">
        <v>154927</v>
      </c>
      <c r="I82" s="269">
        <v>4.3906081732131721</v>
      </c>
      <c r="J82" s="85">
        <v>0.10980810000000001</v>
      </c>
      <c r="K82" s="269">
        <v>148073</v>
      </c>
      <c r="L82" s="269">
        <v>4.1963668310378051</v>
      </c>
      <c r="M82" s="85">
        <v>0.10495019999999999</v>
      </c>
      <c r="N82" s="269">
        <v>1410888</v>
      </c>
      <c r="O82" s="270">
        <v>39.984356401972455</v>
      </c>
    </row>
    <row r="83" spans="1:18" x14ac:dyDescent="0.2">
      <c r="A83" s="33"/>
      <c r="B83" s="248" t="s">
        <v>159</v>
      </c>
      <c r="C83" s="53" t="s">
        <v>158</v>
      </c>
      <c r="D83" s="53" t="s">
        <v>2</v>
      </c>
      <c r="E83" s="269">
        <v>4011821</v>
      </c>
      <c r="F83" s="269">
        <v>17.027741346745611</v>
      </c>
      <c r="G83" s="85">
        <f t="shared" si="1"/>
        <v>0.69511805058855491</v>
      </c>
      <c r="H83" s="269">
        <v>453341</v>
      </c>
      <c r="I83" s="269">
        <v>1.9241569576197448</v>
      </c>
      <c r="J83" s="85">
        <v>7.85492E-2</v>
      </c>
      <c r="K83" s="269">
        <v>1306262</v>
      </c>
      <c r="L83" s="269">
        <v>5.5442881093355405</v>
      </c>
      <c r="M83" s="85">
        <v>0.2263327</v>
      </c>
      <c r="N83" s="269">
        <v>5771424</v>
      </c>
      <c r="O83" s="270">
        <v>24.496186413700897</v>
      </c>
    </row>
    <row r="84" spans="1:18" x14ac:dyDescent="0.2">
      <c r="A84" s="33"/>
      <c r="B84" s="248" t="s">
        <v>161</v>
      </c>
      <c r="C84" s="53" t="s">
        <v>160</v>
      </c>
      <c r="D84" s="53" t="s">
        <v>2</v>
      </c>
      <c r="E84" s="269">
        <v>18019801</v>
      </c>
      <c r="F84" s="269">
        <v>16.603566581313686</v>
      </c>
      <c r="G84" s="85">
        <f t="shared" si="1"/>
        <v>0.66412827060525859</v>
      </c>
      <c r="H84" s="269">
        <v>4704471</v>
      </c>
      <c r="I84" s="269">
        <v>4.3347314145344544</v>
      </c>
      <c r="J84" s="85">
        <v>0.1733855</v>
      </c>
      <c r="K84" s="269">
        <v>4408741</v>
      </c>
      <c r="L84" s="269">
        <v>4.062243791330852</v>
      </c>
      <c r="M84" s="85">
        <v>0.1624862</v>
      </c>
      <c r="N84" s="269">
        <v>27133013</v>
      </c>
      <c r="O84" s="270">
        <v>25.000541787178992</v>
      </c>
    </row>
    <row r="85" spans="1:18" x14ac:dyDescent="0.2">
      <c r="A85" s="33"/>
      <c r="B85" s="248" t="s">
        <v>163</v>
      </c>
      <c r="C85" s="53" t="s">
        <v>162</v>
      </c>
      <c r="D85" s="53" t="s">
        <v>2</v>
      </c>
      <c r="E85" s="269">
        <v>386546</v>
      </c>
      <c r="F85" s="269">
        <v>19.452770368879271</v>
      </c>
      <c r="G85" s="85">
        <f t="shared" si="1"/>
        <v>0.8006221947900507</v>
      </c>
      <c r="H85" s="269">
        <v>20757</v>
      </c>
      <c r="I85" s="269">
        <v>1.0445875899552111</v>
      </c>
      <c r="J85" s="85">
        <v>4.2992299999999997E-2</v>
      </c>
      <c r="K85" s="269">
        <v>75504</v>
      </c>
      <c r="L85" s="269">
        <v>3.7997081173569525</v>
      </c>
      <c r="M85" s="85">
        <v>0.15638550000000001</v>
      </c>
      <c r="N85" s="269">
        <v>482807</v>
      </c>
      <c r="O85" s="270">
        <v>24.297066076191435</v>
      </c>
    </row>
    <row r="86" spans="1:18" x14ac:dyDescent="0.2">
      <c r="A86" s="33"/>
      <c r="B86" s="248" t="s">
        <v>165</v>
      </c>
      <c r="C86" s="53" t="s">
        <v>164</v>
      </c>
      <c r="D86" s="53" t="s">
        <v>2</v>
      </c>
      <c r="E86" s="269">
        <v>1625170</v>
      </c>
      <c r="F86" s="269">
        <v>12.919810158280931</v>
      </c>
      <c r="G86" s="85">
        <f t="shared" si="1"/>
        <v>0.811949649399345</v>
      </c>
      <c r="H86" s="269">
        <v>207401</v>
      </c>
      <c r="I86" s="269">
        <v>1.6488007695426468</v>
      </c>
      <c r="J86" s="85">
        <v>0.1036194</v>
      </c>
      <c r="K86" s="269">
        <v>168994</v>
      </c>
      <c r="L86" s="269">
        <v>1.3434720047062938</v>
      </c>
      <c r="M86" s="85">
        <v>8.4430900000000003E-2</v>
      </c>
      <c r="N86" s="269">
        <v>2001565</v>
      </c>
      <c r="O86" s="270">
        <v>15.912082932529872</v>
      </c>
    </row>
    <row r="87" spans="1:18" ht="15" thickBot="1" x14ac:dyDescent="0.25">
      <c r="A87" s="33"/>
      <c r="B87" s="249" t="s">
        <v>167</v>
      </c>
      <c r="C87" s="250" t="s">
        <v>166</v>
      </c>
      <c r="D87" s="250" t="s">
        <v>2</v>
      </c>
      <c r="E87" s="271">
        <v>1378226</v>
      </c>
      <c r="F87" s="271">
        <v>16.649061982822147</v>
      </c>
      <c r="G87" s="300">
        <f>E87/N87</f>
        <v>0.68721045784744939</v>
      </c>
      <c r="H87" s="271">
        <v>103987</v>
      </c>
      <c r="I87" s="271">
        <v>1.2561698940578152</v>
      </c>
      <c r="J87" s="300">
        <v>5.185E-2</v>
      </c>
      <c r="K87" s="271">
        <v>523324</v>
      </c>
      <c r="L87" s="271">
        <v>6.3217888162742657</v>
      </c>
      <c r="M87" s="300">
        <v>0.26093959999999999</v>
      </c>
      <c r="N87" s="271">
        <v>2005537</v>
      </c>
      <c r="O87" s="568">
        <v>24.227020693154227</v>
      </c>
    </row>
    <row r="89" spans="1:18" ht="15" thickBot="1" x14ac:dyDescent="0.25"/>
    <row r="90" spans="1:18" s="15" customFormat="1" ht="16" x14ac:dyDescent="0.2">
      <c r="A90" s="251"/>
      <c r="B90" s="496" t="s">
        <v>22</v>
      </c>
      <c r="C90" s="497" t="s">
        <v>22</v>
      </c>
      <c r="D90" s="498" t="s">
        <v>491</v>
      </c>
      <c r="E90" s="499">
        <v>174136978</v>
      </c>
      <c r="F90" s="446">
        <v>16.639641638544859</v>
      </c>
      <c r="G90" s="500"/>
      <c r="H90" s="501">
        <v>27560698.039999999</v>
      </c>
      <c r="I90" s="446">
        <v>2.6335597640481949</v>
      </c>
      <c r="J90" s="500"/>
      <c r="K90" s="501">
        <v>43231958.060000002</v>
      </c>
      <c r="L90" s="446">
        <v>4.1310254588832995</v>
      </c>
      <c r="M90" s="500"/>
      <c r="N90" s="501">
        <v>244929634.09999999</v>
      </c>
      <c r="O90" s="447">
        <v>23.404226861476353</v>
      </c>
      <c r="R90" s="313"/>
    </row>
    <row r="91" spans="1:18" s="15" customFormat="1" ht="16" x14ac:dyDescent="0.2">
      <c r="A91" s="251"/>
      <c r="B91" s="502" t="s">
        <v>22</v>
      </c>
      <c r="C91" s="258" t="s">
        <v>22</v>
      </c>
      <c r="D91" s="259" t="s">
        <v>193</v>
      </c>
      <c r="E91" s="503">
        <v>2123621.6829268294</v>
      </c>
      <c r="F91" s="504">
        <v>22.795352903973988</v>
      </c>
      <c r="G91" s="505">
        <f>AVERAGE(G6:G87)</f>
        <v>0.73261416898678755</v>
      </c>
      <c r="H91" s="504">
        <v>336106.0736585366</v>
      </c>
      <c r="I91" s="504">
        <v>3.2275957913716908</v>
      </c>
      <c r="J91" s="505">
        <v>0.10030630243902433</v>
      </c>
      <c r="K91" s="504">
        <v>527219.00073170732</v>
      </c>
      <c r="L91" s="504">
        <v>4.8566472637239961</v>
      </c>
      <c r="M91" s="505">
        <v>0.16707952560975614</v>
      </c>
      <c r="N91" s="504">
        <v>2986946.7573170732</v>
      </c>
      <c r="O91" s="506">
        <v>30.879595959069675</v>
      </c>
      <c r="R91" s="315"/>
    </row>
    <row r="92" spans="1:18" s="15" customFormat="1" ht="16" x14ac:dyDescent="0.2">
      <c r="A92" s="251"/>
      <c r="B92" s="502" t="s">
        <v>22</v>
      </c>
      <c r="C92" s="258" t="s">
        <v>22</v>
      </c>
      <c r="D92" s="259" t="s">
        <v>169</v>
      </c>
      <c r="E92" s="503">
        <v>540126.25</v>
      </c>
      <c r="F92" s="504">
        <v>9.525667782030462</v>
      </c>
      <c r="G92" s="505">
        <f>QUARTILE(G6:G87,1)</f>
        <v>0.67303165318209279</v>
      </c>
      <c r="H92" s="504">
        <v>70134.5</v>
      </c>
      <c r="I92" s="504">
        <v>1.1163600038278523</v>
      </c>
      <c r="J92" s="505">
        <v>7.5740124999999991E-2</v>
      </c>
      <c r="K92" s="504">
        <v>108593.75</v>
      </c>
      <c r="L92" s="504">
        <v>1.9489328202399332</v>
      </c>
      <c r="M92" s="505">
        <v>0.123956725</v>
      </c>
      <c r="N92" s="504">
        <v>736484.75</v>
      </c>
      <c r="O92" s="506">
        <v>13.342863716135163</v>
      </c>
      <c r="R92" s="315"/>
    </row>
    <row r="93" spans="1:18" s="15" customFormat="1" ht="16" x14ac:dyDescent="0.2">
      <c r="A93" s="251"/>
      <c r="B93" s="502" t="s">
        <v>22</v>
      </c>
      <c r="C93" s="258" t="s">
        <v>22</v>
      </c>
      <c r="D93" s="259" t="s">
        <v>170</v>
      </c>
      <c r="E93" s="503">
        <v>1084853.5</v>
      </c>
      <c r="F93" s="504">
        <v>14.546584236242136</v>
      </c>
      <c r="G93" s="505">
        <f>MEDIAN(G6:G87)</f>
        <v>0.74776784668793517</v>
      </c>
      <c r="H93" s="504">
        <v>133504</v>
      </c>
      <c r="I93" s="504">
        <v>1.8197512245426397</v>
      </c>
      <c r="J93" s="505">
        <v>9.9188499999999999E-2</v>
      </c>
      <c r="K93" s="504">
        <v>206793</v>
      </c>
      <c r="L93" s="504">
        <v>3.0605419595765864</v>
      </c>
      <c r="M93" s="505">
        <v>0.15926075000000001</v>
      </c>
      <c r="N93" s="504">
        <v>1461902</v>
      </c>
      <c r="O93" s="506">
        <v>18.984983215977685</v>
      </c>
      <c r="R93" s="315"/>
    </row>
    <row r="94" spans="1:18" s="15" customFormat="1" ht="17" thickBot="1" x14ac:dyDescent="0.25">
      <c r="A94" s="251"/>
      <c r="B94" s="507" t="s">
        <v>22</v>
      </c>
      <c r="C94" s="508" t="s">
        <v>22</v>
      </c>
      <c r="D94" s="509" t="s">
        <v>171</v>
      </c>
      <c r="E94" s="510">
        <v>2155413</v>
      </c>
      <c r="F94" s="511">
        <v>19.381696097491385</v>
      </c>
      <c r="G94" s="512">
        <f>QUARTILE(G8:G89,3)</f>
        <v>0.78046891078752145</v>
      </c>
      <c r="H94" s="511">
        <v>286744.5</v>
      </c>
      <c r="I94" s="511">
        <v>2.7720215895715747</v>
      </c>
      <c r="J94" s="512">
        <v>0.11918424999999999</v>
      </c>
      <c r="K94" s="511">
        <v>518991.25</v>
      </c>
      <c r="L94" s="511">
        <v>5.2250955569067843</v>
      </c>
      <c r="M94" s="512">
        <v>0.21056612499999999</v>
      </c>
      <c r="N94" s="511">
        <v>3015742.25</v>
      </c>
      <c r="O94" s="513">
        <v>26.178151964730127</v>
      </c>
      <c r="R94" s="315"/>
    </row>
  </sheetData>
  <autoFilter ref="B5:O5" xr:uid="{E44E59B9-65C7-D24C-9B03-A48C02552893}">
    <sortState xmlns:xlrd2="http://schemas.microsoft.com/office/spreadsheetml/2017/richdata2" ref="B6:O87">
      <sortCondition ref="C5:C87"/>
    </sortState>
  </autoFilter>
  <mergeCells count="2">
    <mergeCell ref="D1:I1"/>
    <mergeCell ref="D2:J4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4"/>
  <sheetViews>
    <sheetView workbookViewId="0">
      <pane ySplit="5" topLeftCell="A6" activePane="bottomLeft" state="frozen"/>
      <selection pane="bottomLeft" activeCell="Q3" sqref="Q3"/>
    </sheetView>
  </sheetViews>
  <sheetFormatPr baseColWidth="10" defaultColWidth="10.83203125" defaultRowHeight="14" x14ac:dyDescent="0.2"/>
  <cols>
    <col min="1" max="1" width="6.6640625" style="11" customWidth="1"/>
    <col min="2" max="2" width="13.33203125" style="1" customWidth="1"/>
    <col min="3" max="3" width="33.6640625" style="1" customWidth="1"/>
    <col min="4" max="4" width="13.33203125" style="1" customWidth="1"/>
    <col min="5" max="8" width="10" style="1" bestFit="1" customWidth="1"/>
    <col min="9" max="9" width="12.83203125" style="1" customWidth="1"/>
    <col min="10" max="15" width="10" style="1" bestFit="1" customWidth="1"/>
    <col min="16" max="16" width="12.33203125" style="1" customWidth="1"/>
    <col min="17" max="17" width="10" style="1" bestFit="1" customWidth="1"/>
    <col min="18" max="16384" width="10.83203125" style="1"/>
  </cols>
  <sheetData>
    <row r="1" spans="1:18" ht="12.75" customHeight="1" x14ac:dyDescent="0.2"/>
    <row r="2" spans="1:18" ht="21" customHeight="1" x14ac:dyDescent="0.2">
      <c r="B2" s="204"/>
      <c r="C2" s="204"/>
      <c r="D2" s="204"/>
      <c r="E2" s="608" t="s">
        <v>330</v>
      </c>
      <c r="F2" s="608"/>
      <c r="G2" s="608"/>
      <c r="H2" s="608"/>
      <c r="I2" s="608"/>
      <c r="J2" s="608"/>
      <c r="K2" s="608"/>
      <c r="L2" s="608"/>
      <c r="M2" s="205"/>
      <c r="N2" s="205"/>
      <c r="O2" s="205"/>
      <c r="P2" s="205"/>
      <c r="Q2" s="6" t="s">
        <v>173</v>
      </c>
    </row>
    <row r="3" spans="1:18" ht="13.5" customHeight="1" x14ac:dyDescent="0.2">
      <c r="B3" s="204"/>
      <c r="C3" s="204"/>
      <c r="D3" s="204"/>
      <c r="E3" s="609" t="s">
        <v>331</v>
      </c>
      <c r="F3" s="609"/>
      <c r="G3" s="609"/>
      <c r="H3" s="609"/>
      <c r="I3" s="609"/>
      <c r="J3" s="609"/>
      <c r="K3" s="609"/>
      <c r="L3" s="609"/>
      <c r="M3" s="205"/>
      <c r="N3" s="205"/>
      <c r="O3" s="205"/>
      <c r="P3" s="205"/>
      <c r="Q3" s="30" t="s">
        <v>192</v>
      </c>
    </row>
    <row r="4" spans="1:18" ht="15" customHeight="1" thickBot="1" x14ac:dyDescent="0.25">
      <c r="B4" s="204"/>
      <c r="C4" s="204"/>
      <c r="D4" s="204"/>
      <c r="E4" s="609"/>
      <c r="F4" s="609"/>
      <c r="G4" s="609"/>
      <c r="H4" s="609"/>
      <c r="I4" s="609"/>
      <c r="J4" s="609"/>
      <c r="K4" s="609"/>
      <c r="L4" s="609"/>
      <c r="M4" s="205"/>
      <c r="N4" s="205"/>
      <c r="O4" s="205"/>
      <c r="P4" s="205"/>
      <c r="Q4" s="205"/>
      <c r="R4" s="205"/>
    </row>
    <row r="5" spans="1:18" ht="69" thickBot="1" x14ac:dyDescent="0.25">
      <c r="B5" s="317" t="s">
        <v>332</v>
      </c>
      <c r="C5" s="318" t="s">
        <v>324</v>
      </c>
      <c r="D5" s="318" t="s">
        <v>333</v>
      </c>
      <c r="E5" s="318" t="s">
        <v>334</v>
      </c>
      <c r="F5" s="318" t="s">
        <v>335</v>
      </c>
      <c r="G5" s="318" t="s">
        <v>336</v>
      </c>
      <c r="H5" s="318" t="s">
        <v>337</v>
      </c>
      <c r="I5" s="318" t="s">
        <v>338</v>
      </c>
      <c r="J5" s="318" t="s">
        <v>339</v>
      </c>
      <c r="K5" s="318" t="s">
        <v>340</v>
      </c>
      <c r="L5" s="318" t="s">
        <v>341</v>
      </c>
      <c r="M5" s="318" t="s">
        <v>342</v>
      </c>
      <c r="N5" s="318" t="s">
        <v>343</v>
      </c>
      <c r="O5" s="318" t="s">
        <v>344</v>
      </c>
      <c r="P5" s="318" t="s">
        <v>345</v>
      </c>
      <c r="Q5" s="319" t="s">
        <v>244</v>
      </c>
    </row>
    <row r="6" spans="1:18" x14ac:dyDescent="0.2">
      <c r="A6" s="33"/>
      <c r="B6" s="246" t="s">
        <v>1</v>
      </c>
      <c r="C6" s="247" t="s">
        <v>0</v>
      </c>
      <c r="D6" s="247" t="s">
        <v>2</v>
      </c>
      <c r="E6" s="291">
        <v>96824</v>
      </c>
      <c r="F6" s="291">
        <v>9473</v>
      </c>
      <c r="G6" s="291">
        <v>62558</v>
      </c>
      <c r="H6" s="291">
        <v>168855</v>
      </c>
      <c r="I6" s="291">
        <v>229</v>
      </c>
      <c r="J6" s="291">
        <v>98</v>
      </c>
      <c r="K6" s="291">
        <v>14148</v>
      </c>
      <c r="L6" s="291">
        <v>17472</v>
      </c>
      <c r="M6" s="291">
        <v>27827</v>
      </c>
      <c r="N6" s="291">
        <v>1752</v>
      </c>
      <c r="O6" s="291">
        <v>75629</v>
      </c>
      <c r="P6" s="291">
        <v>170</v>
      </c>
      <c r="Q6" s="320">
        <v>311436</v>
      </c>
    </row>
    <row r="7" spans="1:18" x14ac:dyDescent="0.2">
      <c r="A7" s="33"/>
      <c r="B7" s="248" t="s">
        <v>4</v>
      </c>
      <c r="C7" s="53" t="s">
        <v>3</v>
      </c>
      <c r="D7" s="53" t="s">
        <v>5</v>
      </c>
      <c r="E7" s="295">
        <v>112760</v>
      </c>
      <c r="F7" s="295">
        <v>8589</v>
      </c>
      <c r="G7" s="295">
        <v>65718</v>
      </c>
      <c r="H7" s="295">
        <v>187067</v>
      </c>
      <c r="I7" s="295">
        <v>536</v>
      </c>
      <c r="J7" s="295">
        <v>92</v>
      </c>
      <c r="K7" s="295">
        <v>8363</v>
      </c>
      <c r="L7" s="295">
        <v>34691</v>
      </c>
      <c r="M7" s="295">
        <v>14305</v>
      </c>
      <c r="N7" s="295">
        <v>2179</v>
      </c>
      <c r="O7" s="295">
        <v>144058</v>
      </c>
      <c r="P7" s="295">
        <v>71</v>
      </c>
      <c r="Q7" s="321">
        <v>394751</v>
      </c>
    </row>
    <row r="8" spans="1:18" x14ac:dyDescent="0.2">
      <c r="A8" s="33"/>
      <c r="B8" s="248" t="s">
        <v>7</v>
      </c>
      <c r="C8" s="53" t="s">
        <v>6</v>
      </c>
      <c r="D8" s="53" t="s">
        <v>2</v>
      </c>
      <c r="E8" s="295">
        <v>27348</v>
      </c>
      <c r="F8" s="295">
        <v>4490</v>
      </c>
      <c r="G8" s="295">
        <v>19618</v>
      </c>
      <c r="H8" s="295">
        <v>51456</v>
      </c>
      <c r="I8" s="295">
        <v>0</v>
      </c>
      <c r="J8" s="295">
        <v>90</v>
      </c>
      <c r="K8" s="295">
        <v>2574</v>
      </c>
      <c r="L8" s="295">
        <v>18531</v>
      </c>
      <c r="M8" s="295">
        <v>3337</v>
      </c>
      <c r="N8" s="295">
        <v>1752</v>
      </c>
      <c r="O8" s="295">
        <v>72043</v>
      </c>
      <c r="P8" s="295">
        <v>0</v>
      </c>
      <c r="Q8" s="321">
        <v>149901</v>
      </c>
    </row>
    <row r="9" spans="1:18" x14ac:dyDescent="0.2">
      <c r="A9" s="33"/>
      <c r="B9" s="248" t="s">
        <v>9</v>
      </c>
      <c r="C9" s="53" t="s">
        <v>8</v>
      </c>
      <c r="D9" s="53" t="s">
        <v>5</v>
      </c>
      <c r="E9" s="295">
        <v>124324</v>
      </c>
      <c r="F9" s="295">
        <v>9961</v>
      </c>
      <c r="G9" s="295">
        <v>65114</v>
      </c>
      <c r="H9" s="295">
        <v>199399</v>
      </c>
      <c r="I9" s="295">
        <v>173</v>
      </c>
      <c r="J9" s="295">
        <v>90</v>
      </c>
      <c r="K9" s="295">
        <v>10319</v>
      </c>
      <c r="L9" s="295">
        <v>12307</v>
      </c>
      <c r="M9" s="295">
        <v>11534</v>
      </c>
      <c r="N9" s="295">
        <v>31752</v>
      </c>
      <c r="O9" s="295">
        <v>74242</v>
      </c>
      <c r="P9" s="295">
        <v>0</v>
      </c>
      <c r="Q9" s="321">
        <v>342356</v>
      </c>
    </row>
    <row r="10" spans="1:18" x14ac:dyDescent="0.2">
      <c r="A10" s="33"/>
      <c r="B10" s="248" t="s">
        <v>11</v>
      </c>
      <c r="C10" s="53" t="s">
        <v>10</v>
      </c>
      <c r="D10" s="53" t="s">
        <v>5</v>
      </c>
      <c r="E10" s="295">
        <v>120757</v>
      </c>
      <c r="F10" s="295">
        <v>2453</v>
      </c>
      <c r="G10" s="295">
        <v>30753</v>
      </c>
      <c r="H10" s="295">
        <v>153963</v>
      </c>
      <c r="I10" s="295">
        <v>54</v>
      </c>
      <c r="J10" s="295">
        <v>90</v>
      </c>
      <c r="K10" s="295">
        <v>2477</v>
      </c>
      <c r="L10" s="295">
        <v>16813</v>
      </c>
      <c r="M10" s="295">
        <v>4200</v>
      </c>
      <c r="N10" s="295">
        <v>2067</v>
      </c>
      <c r="O10" s="295">
        <v>107596</v>
      </c>
      <c r="P10" s="295">
        <v>69</v>
      </c>
      <c r="Q10" s="321">
        <v>289363</v>
      </c>
    </row>
    <row r="11" spans="1:18" x14ac:dyDescent="0.2">
      <c r="A11" s="33"/>
      <c r="B11" s="248" t="s">
        <v>13</v>
      </c>
      <c r="C11" s="53" t="s">
        <v>12</v>
      </c>
      <c r="D11" s="53" t="s">
        <v>5</v>
      </c>
      <c r="E11" s="295">
        <v>59427</v>
      </c>
      <c r="F11" s="295">
        <v>2511</v>
      </c>
      <c r="G11" s="295">
        <v>34866</v>
      </c>
      <c r="H11" s="295">
        <v>96804</v>
      </c>
      <c r="I11" s="295">
        <v>32</v>
      </c>
      <c r="J11" s="295">
        <v>90</v>
      </c>
      <c r="K11" s="295">
        <v>1735</v>
      </c>
      <c r="L11" s="295">
        <v>20887</v>
      </c>
      <c r="M11" s="295">
        <v>6478</v>
      </c>
      <c r="N11" s="295">
        <v>1752</v>
      </c>
      <c r="O11" s="295">
        <v>73336</v>
      </c>
      <c r="P11" s="295">
        <v>-1</v>
      </c>
      <c r="Q11" s="321">
        <v>201374</v>
      </c>
    </row>
    <row r="12" spans="1:18" x14ac:dyDescent="0.2">
      <c r="A12" s="33"/>
      <c r="B12" s="248" t="s">
        <v>15</v>
      </c>
      <c r="C12" s="53" t="s">
        <v>14</v>
      </c>
      <c r="D12" s="53" t="s">
        <v>2</v>
      </c>
      <c r="E12" s="295">
        <v>36386</v>
      </c>
      <c r="F12" s="295">
        <v>134</v>
      </c>
      <c r="G12" s="295">
        <v>14983</v>
      </c>
      <c r="H12" s="295">
        <v>51503</v>
      </c>
      <c r="I12" s="295">
        <v>4</v>
      </c>
      <c r="J12" s="295">
        <v>91</v>
      </c>
      <c r="K12" s="295">
        <v>2337</v>
      </c>
      <c r="L12" s="295">
        <v>14709</v>
      </c>
      <c r="M12" s="295">
        <v>2774</v>
      </c>
      <c r="N12" s="295">
        <v>1752</v>
      </c>
      <c r="O12" s="295">
        <v>72308</v>
      </c>
      <c r="P12" s="295">
        <v>59</v>
      </c>
      <c r="Q12" s="321">
        <v>145677</v>
      </c>
    </row>
    <row r="13" spans="1:18" x14ac:dyDescent="0.2">
      <c r="A13" s="33"/>
      <c r="B13" s="248" t="s">
        <v>16</v>
      </c>
      <c r="C13" s="53" t="s">
        <v>17</v>
      </c>
      <c r="D13" s="53" t="s">
        <v>2</v>
      </c>
      <c r="E13" s="295">
        <v>47877</v>
      </c>
      <c r="F13" s="295">
        <v>5487</v>
      </c>
      <c r="G13" s="295">
        <v>43241</v>
      </c>
      <c r="H13" s="295">
        <v>96605</v>
      </c>
      <c r="I13" s="295">
        <v>44</v>
      </c>
      <c r="J13" s="295">
        <v>92</v>
      </c>
      <c r="K13" s="295">
        <v>3456</v>
      </c>
      <c r="L13" s="295">
        <v>16811</v>
      </c>
      <c r="M13" s="295">
        <v>4003</v>
      </c>
      <c r="N13" s="295">
        <v>2068</v>
      </c>
      <c r="O13" s="295">
        <v>107581</v>
      </c>
      <c r="P13" s="295">
        <v>71</v>
      </c>
      <c r="Q13" s="321">
        <v>232065</v>
      </c>
    </row>
    <row r="14" spans="1:18" x14ac:dyDescent="0.2">
      <c r="A14" s="33"/>
      <c r="B14" s="248" t="s">
        <v>19</v>
      </c>
      <c r="C14" s="53" t="s">
        <v>18</v>
      </c>
      <c r="D14" s="53" t="s">
        <v>2</v>
      </c>
      <c r="E14" s="295">
        <v>81826</v>
      </c>
      <c r="F14" s="295">
        <v>11239</v>
      </c>
      <c r="G14" s="295">
        <v>42836</v>
      </c>
      <c r="H14" s="295">
        <v>135901</v>
      </c>
      <c r="I14" s="295">
        <v>155</v>
      </c>
      <c r="J14" s="295">
        <v>91</v>
      </c>
      <c r="K14" s="295">
        <v>1807</v>
      </c>
      <c r="L14" s="295">
        <v>12577</v>
      </c>
      <c r="M14" s="295">
        <v>6443</v>
      </c>
      <c r="N14" s="295">
        <v>1752</v>
      </c>
      <c r="O14" s="295">
        <v>91385</v>
      </c>
      <c r="P14" s="295">
        <v>0</v>
      </c>
      <c r="Q14" s="321">
        <v>255111</v>
      </c>
    </row>
    <row r="15" spans="1:18" x14ac:dyDescent="0.2">
      <c r="A15" s="33"/>
      <c r="B15" s="248" t="s">
        <v>21</v>
      </c>
      <c r="C15" s="53" t="s">
        <v>20</v>
      </c>
      <c r="D15" s="53" t="s">
        <v>2</v>
      </c>
      <c r="E15" s="295">
        <v>268367</v>
      </c>
      <c r="F15" s="295">
        <v>24719</v>
      </c>
      <c r="G15" s="295">
        <v>180365</v>
      </c>
      <c r="H15" s="295">
        <v>473451</v>
      </c>
      <c r="I15" s="295">
        <v>0</v>
      </c>
      <c r="J15" s="295">
        <v>96</v>
      </c>
      <c r="K15" s="295">
        <v>41281</v>
      </c>
      <c r="L15" s="295">
        <v>40850</v>
      </c>
      <c r="M15" s="295">
        <v>22640</v>
      </c>
      <c r="N15" s="295">
        <v>2183</v>
      </c>
      <c r="O15" s="295">
        <v>156491</v>
      </c>
      <c r="P15" s="295">
        <v>71</v>
      </c>
      <c r="Q15" s="321">
        <v>737253</v>
      </c>
    </row>
    <row r="16" spans="1:18" x14ac:dyDescent="0.2">
      <c r="A16" s="33"/>
      <c r="B16" s="248" t="s">
        <v>24</v>
      </c>
      <c r="C16" s="53" t="s">
        <v>23</v>
      </c>
      <c r="D16" s="53" t="s">
        <v>2</v>
      </c>
      <c r="E16" s="295">
        <v>72060</v>
      </c>
      <c r="F16" s="295">
        <v>8700</v>
      </c>
      <c r="G16" s="295">
        <v>44757</v>
      </c>
      <c r="H16" s="295">
        <v>125517</v>
      </c>
      <c r="I16" s="295">
        <v>92</v>
      </c>
      <c r="J16" s="295">
        <v>91</v>
      </c>
      <c r="K16" s="295">
        <v>3791</v>
      </c>
      <c r="L16" s="295">
        <v>16811</v>
      </c>
      <c r="M16" s="295">
        <v>2264</v>
      </c>
      <c r="N16" s="295">
        <v>2067</v>
      </c>
      <c r="O16" s="295">
        <v>107580</v>
      </c>
      <c r="P16" s="295">
        <v>69</v>
      </c>
      <c r="Q16" s="321">
        <v>260460</v>
      </c>
    </row>
    <row r="17" spans="1:17" x14ac:dyDescent="0.2">
      <c r="A17" s="33"/>
      <c r="B17" s="248" t="s">
        <v>26</v>
      </c>
      <c r="C17" s="53" t="s">
        <v>25</v>
      </c>
      <c r="D17" s="53" t="s">
        <v>2</v>
      </c>
      <c r="E17" s="295">
        <v>140689</v>
      </c>
      <c r="F17" s="295">
        <v>16994</v>
      </c>
      <c r="G17" s="295">
        <v>118987</v>
      </c>
      <c r="H17" s="295">
        <v>276670</v>
      </c>
      <c r="I17" s="295">
        <v>129</v>
      </c>
      <c r="J17" s="295">
        <v>94</v>
      </c>
      <c r="K17" s="295">
        <v>8469</v>
      </c>
      <c r="L17" s="295">
        <v>34666</v>
      </c>
      <c r="M17" s="295">
        <v>12769</v>
      </c>
      <c r="N17" s="295">
        <v>3450</v>
      </c>
      <c r="O17" s="295">
        <v>85621</v>
      </c>
      <c r="P17" s="295">
        <v>0</v>
      </c>
      <c r="Q17" s="321">
        <v>422151</v>
      </c>
    </row>
    <row r="18" spans="1:17" x14ac:dyDescent="0.2">
      <c r="A18" s="33"/>
      <c r="B18" s="248" t="s">
        <v>28</v>
      </c>
      <c r="C18" s="53" t="s">
        <v>27</v>
      </c>
      <c r="D18" s="53" t="s">
        <v>2</v>
      </c>
      <c r="E18" s="295">
        <v>61080</v>
      </c>
      <c r="F18" s="295">
        <v>8406</v>
      </c>
      <c r="G18" s="295">
        <v>33759</v>
      </c>
      <c r="H18" s="295">
        <v>103245</v>
      </c>
      <c r="I18" s="295">
        <v>151</v>
      </c>
      <c r="J18" s="295">
        <v>91</v>
      </c>
      <c r="K18" s="295">
        <v>4991</v>
      </c>
      <c r="L18" s="295">
        <v>34691</v>
      </c>
      <c r="M18" s="295">
        <v>12944</v>
      </c>
      <c r="N18" s="295">
        <v>2179</v>
      </c>
      <c r="O18" s="295">
        <v>144058</v>
      </c>
      <c r="P18" s="295">
        <v>71</v>
      </c>
      <c r="Q18" s="321">
        <v>302723</v>
      </c>
    </row>
    <row r="19" spans="1:17" x14ac:dyDescent="0.2">
      <c r="A19" s="33"/>
      <c r="B19" s="248" t="s">
        <v>30</v>
      </c>
      <c r="C19" s="53" t="s">
        <v>29</v>
      </c>
      <c r="D19" s="53" t="s">
        <v>2</v>
      </c>
      <c r="E19" s="295">
        <v>22732</v>
      </c>
      <c r="F19" s="295">
        <v>2460</v>
      </c>
      <c r="G19" s="295">
        <v>15504</v>
      </c>
      <c r="H19" s="295">
        <v>40696</v>
      </c>
      <c r="I19" s="295">
        <v>42</v>
      </c>
      <c r="J19" s="295">
        <v>91</v>
      </c>
      <c r="K19" s="295">
        <v>982</v>
      </c>
      <c r="L19" s="295">
        <v>16810</v>
      </c>
      <c r="M19" s="295">
        <v>2454</v>
      </c>
      <c r="N19" s="295">
        <v>2066</v>
      </c>
      <c r="O19" s="295">
        <v>107579</v>
      </c>
      <c r="P19" s="295">
        <v>68</v>
      </c>
      <c r="Q19" s="321">
        <v>170869</v>
      </c>
    </row>
    <row r="20" spans="1:17" x14ac:dyDescent="0.2">
      <c r="A20" s="33"/>
      <c r="B20" s="248" t="s">
        <v>32</v>
      </c>
      <c r="C20" s="53" t="s">
        <v>31</v>
      </c>
      <c r="D20" s="53" t="s">
        <v>2</v>
      </c>
      <c r="E20" s="295">
        <v>73996</v>
      </c>
      <c r="F20" s="295">
        <v>10177</v>
      </c>
      <c r="G20" s="295">
        <v>62542</v>
      </c>
      <c r="H20" s="295">
        <v>146715</v>
      </c>
      <c r="I20" s="295">
        <v>220</v>
      </c>
      <c r="J20" s="295">
        <v>96</v>
      </c>
      <c r="K20" s="295">
        <v>7913</v>
      </c>
      <c r="L20" s="295">
        <v>34746</v>
      </c>
      <c r="M20" s="295">
        <v>23276</v>
      </c>
      <c r="N20" s="295">
        <v>2179</v>
      </c>
      <c r="O20" s="295">
        <v>144117</v>
      </c>
      <c r="P20" s="295">
        <v>71</v>
      </c>
      <c r="Q20" s="321">
        <v>368407</v>
      </c>
    </row>
    <row r="21" spans="1:17" x14ac:dyDescent="0.2">
      <c r="A21" s="33"/>
      <c r="B21" s="248" t="s">
        <v>34</v>
      </c>
      <c r="C21" s="53" t="s">
        <v>33</v>
      </c>
      <c r="D21" s="53" t="s">
        <v>35</v>
      </c>
      <c r="E21" s="295">
        <v>89766</v>
      </c>
      <c r="F21" s="295">
        <v>9579</v>
      </c>
      <c r="G21" s="295">
        <v>83465</v>
      </c>
      <c r="H21" s="295">
        <v>182810</v>
      </c>
      <c r="I21" s="295">
        <v>155</v>
      </c>
      <c r="J21" s="295">
        <v>90</v>
      </c>
      <c r="K21" s="295">
        <v>12321</v>
      </c>
      <c r="L21" s="295">
        <v>35087</v>
      </c>
      <c r="M21" s="295">
        <v>12118</v>
      </c>
      <c r="N21" s="295">
        <v>2179</v>
      </c>
      <c r="O21" s="295">
        <v>145309</v>
      </c>
      <c r="P21" s="295">
        <v>71</v>
      </c>
      <c r="Q21" s="321">
        <v>390171</v>
      </c>
    </row>
    <row r="22" spans="1:17" x14ac:dyDescent="0.2">
      <c r="A22" s="33"/>
      <c r="B22" s="248" t="s">
        <v>37</v>
      </c>
      <c r="C22" s="53" t="s">
        <v>36</v>
      </c>
      <c r="D22" s="53" t="s">
        <v>2</v>
      </c>
      <c r="E22" s="295">
        <v>405549</v>
      </c>
      <c r="F22" s="295">
        <v>56648</v>
      </c>
      <c r="G22" s="295">
        <v>324141</v>
      </c>
      <c r="H22" s="295">
        <v>786338</v>
      </c>
      <c r="I22" s="295">
        <v>1553</v>
      </c>
      <c r="J22" s="295">
        <v>121</v>
      </c>
      <c r="K22" s="295">
        <v>48236</v>
      </c>
      <c r="L22" s="295">
        <v>39519</v>
      </c>
      <c r="M22" s="295">
        <v>29310</v>
      </c>
      <c r="N22" s="295">
        <v>2404</v>
      </c>
      <c r="O22" s="295">
        <v>154200</v>
      </c>
      <c r="P22" s="295">
        <v>155</v>
      </c>
      <c r="Q22" s="321">
        <v>1159963</v>
      </c>
    </row>
    <row r="23" spans="1:17" x14ac:dyDescent="0.2">
      <c r="A23" s="33"/>
      <c r="B23" s="248" t="s">
        <v>39</v>
      </c>
      <c r="C23" s="53" t="s">
        <v>38</v>
      </c>
      <c r="D23" s="53" t="s">
        <v>2</v>
      </c>
      <c r="E23" s="295">
        <v>55428</v>
      </c>
      <c r="F23" s="295">
        <v>6818</v>
      </c>
      <c r="G23" s="295">
        <v>29027</v>
      </c>
      <c r="H23" s="295">
        <v>91273</v>
      </c>
      <c r="I23" s="295">
        <v>1141</v>
      </c>
      <c r="J23" s="295">
        <v>95</v>
      </c>
      <c r="K23" s="295">
        <v>3395</v>
      </c>
      <c r="L23" s="295">
        <v>16811</v>
      </c>
      <c r="M23" s="295">
        <v>8042</v>
      </c>
      <c r="N23" s="295">
        <v>2067</v>
      </c>
      <c r="O23" s="295">
        <v>107580</v>
      </c>
      <c r="P23" s="295">
        <v>50</v>
      </c>
      <c r="Q23" s="321">
        <v>230484</v>
      </c>
    </row>
    <row r="24" spans="1:17" x14ac:dyDescent="0.2">
      <c r="A24" s="33"/>
      <c r="B24" s="248" t="s">
        <v>41</v>
      </c>
      <c r="C24" s="53" t="s">
        <v>40</v>
      </c>
      <c r="D24" s="53" t="s">
        <v>2</v>
      </c>
      <c r="E24" s="295">
        <v>56884</v>
      </c>
      <c r="F24" s="295">
        <v>3436</v>
      </c>
      <c r="G24" s="295">
        <v>29341</v>
      </c>
      <c r="H24" s="295">
        <v>89661</v>
      </c>
      <c r="I24" s="295">
        <v>0</v>
      </c>
      <c r="J24" s="295">
        <v>93</v>
      </c>
      <c r="K24" s="295">
        <v>1931</v>
      </c>
      <c r="L24" s="295">
        <v>16811</v>
      </c>
      <c r="M24" s="295">
        <v>3865</v>
      </c>
      <c r="N24" s="295">
        <v>2067</v>
      </c>
      <c r="O24" s="295">
        <v>107580</v>
      </c>
      <c r="P24" s="295">
        <v>69</v>
      </c>
      <c r="Q24" s="321">
        <v>228204</v>
      </c>
    </row>
    <row r="25" spans="1:17" x14ac:dyDescent="0.2">
      <c r="A25" s="33"/>
      <c r="B25" s="248" t="s">
        <v>43</v>
      </c>
      <c r="C25" s="53" t="s">
        <v>42</v>
      </c>
      <c r="D25" s="53" t="s">
        <v>2</v>
      </c>
      <c r="E25" s="295">
        <v>87146</v>
      </c>
      <c r="F25" s="295">
        <v>7106</v>
      </c>
      <c r="G25" s="295">
        <v>41791</v>
      </c>
      <c r="H25" s="295">
        <v>136043</v>
      </c>
      <c r="I25" s="295">
        <v>296</v>
      </c>
      <c r="J25" s="295">
        <v>89</v>
      </c>
      <c r="K25" s="295">
        <v>2139</v>
      </c>
      <c r="L25" s="295">
        <v>16811</v>
      </c>
      <c r="M25" s="295">
        <v>6351</v>
      </c>
      <c r="N25" s="295">
        <v>2067</v>
      </c>
      <c r="O25" s="295">
        <v>107831</v>
      </c>
      <c r="P25" s="295">
        <v>69</v>
      </c>
      <c r="Q25" s="321">
        <v>272054</v>
      </c>
    </row>
    <row r="26" spans="1:17" x14ac:dyDescent="0.2">
      <c r="A26" s="33"/>
      <c r="B26" s="248" t="s">
        <v>45</v>
      </c>
      <c r="C26" s="53" t="s">
        <v>44</v>
      </c>
      <c r="D26" s="53" t="s">
        <v>5</v>
      </c>
      <c r="E26" s="295">
        <v>197857</v>
      </c>
      <c r="F26" s="295">
        <v>14120</v>
      </c>
      <c r="G26" s="295">
        <v>99297</v>
      </c>
      <c r="H26" s="295">
        <v>311274</v>
      </c>
      <c r="I26" s="295">
        <v>158</v>
      </c>
      <c r="J26" s="295">
        <v>97</v>
      </c>
      <c r="K26" s="295">
        <v>12057</v>
      </c>
      <c r="L26" s="295">
        <v>16572</v>
      </c>
      <c r="M26" s="295">
        <v>15829</v>
      </c>
      <c r="N26" s="295">
        <v>1752</v>
      </c>
      <c r="O26" s="295">
        <v>78616</v>
      </c>
      <c r="P26" s="295">
        <v>3660</v>
      </c>
      <c r="Q26" s="321">
        <v>452545</v>
      </c>
    </row>
    <row r="27" spans="1:17" x14ac:dyDescent="0.2">
      <c r="A27" s="33"/>
      <c r="B27" s="248" t="s">
        <v>47</v>
      </c>
      <c r="C27" s="53" t="s">
        <v>46</v>
      </c>
      <c r="D27" s="53" t="s">
        <v>2</v>
      </c>
      <c r="E27" s="295">
        <v>217444</v>
      </c>
      <c r="F27" s="295">
        <v>31954</v>
      </c>
      <c r="G27" s="295">
        <v>175499</v>
      </c>
      <c r="H27" s="295">
        <v>424897</v>
      </c>
      <c r="I27" s="295">
        <v>456</v>
      </c>
      <c r="J27" s="295">
        <v>104</v>
      </c>
      <c r="K27" s="295">
        <v>24978</v>
      </c>
      <c r="L27" s="295">
        <v>46188</v>
      </c>
      <c r="M27" s="295">
        <v>36969</v>
      </c>
      <c r="N27" s="295">
        <v>2179</v>
      </c>
      <c r="O27" s="295">
        <v>150255</v>
      </c>
      <c r="P27" s="295">
        <v>219</v>
      </c>
      <c r="Q27" s="321">
        <v>695946</v>
      </c>
    </row>
    <row r="28" spans="1:17" x14ac:dyDescent="0.2">
      <c r="A28" s="33"/>
      <c r="B28" s="248" t="s">
        <v>49</v>
      </c>
      <c r="C28" s="53" t="s">
        <v>48</v>
      </c>
      <c r="D28" s="53" t="s">
        <v>2</v>
      </c>
      <c r="E28" s="295">
        <v>136217</v>
      </c>
      <c r="F28" s="295">
        <v>17645</v>
      </c>
      <c r="G28" s="295">
        <v>66042</v>
      </c>
      <c r="H28" s="295">
        <v>219904</v>
      </c>
      <c r="I28" s="295">
        <v>101</v>
      </c>
      <c r="J28" s="295">
        <v>112</v>
      </c>
      <c r="K28" s="295">
        <v>10829</v>
      </c>
      <c r="L28" s="295">
        <v>46858</v>
      </c>
      <c r="M28" s="295">
        <v>15351</v>
      </c>
      <c r="N28" s="295">
        <v>2584</v>
      </c>
      <c r="O28" s="295">
        <v>188435</v>
      </c>
      <c r="P28" s="295">
        <v>142</v>
      </c>
      <c r="Q28" s="321">
        <v>573608</v>
      </c>
    </row>
    <row r="29" spans="1:17" x14ac:dyDescent="0.2">
      <c r="A29" s="33"/>
      <c r="B29" s="248" t="s">
        <v>51</v>
      </c>
      <c r="C29" s="53" t="s">
        <v>50</v>
      </c>
      <c r="D29" s="53" t="s">
        <v>2</v>
      </c>
      <c r="E29" s="295">
        <v>33857</v>
      </c>
      <c r="F29" s="295">
        <v>3239</v>
      </c>
      <c r="G29" s="295">
        <v>24295</v>
      </c>
      <c r="H29" s="295">
        <v>61391</v>
      </c>
      <c r="I29" s="295">
        <v>1</v>
      </c>
      <c r="J29" s="295">
        <v>95</v>
      </c>
      <c r="K29" s="295">
        <v>3279</v>
      </c>
      <c r="L29" s="295">
        <v>17151</v>
      </c>
      <c r="M29" s="295">
        <v>2623</v>
      </c>
      <c r="N29" s="295">
        <v>2081</v>
      </c>
      <c r="O29" s="295">
        <v>108590</v>
      </c>
      <c r="P29" s="295">
        <v>136</v>
      </c>
      <c r="Q29" s="321">
        <v>195842</v>
      </c>
    </row>
    <row r="30" spans="1:17" x14ac:dyDescent="0.2">
      <c r="A30" s="33"/>
      <c r="B30" s="248" t="s">
        <v>53</v>
      </c>
      <c r="C30" s="53" t="s">
        <v>52</v>
      </c>
      <c r="D30" s="53" t="s">
        <v>2</v>
      </c>
      <c r="E30" s="295">
        <v>46732</v>
      </c>
      <c r="F30" s="295">
        <v>2365</v>
      </c>
      <c r="G30" s="295">
        <v>31397</v>
      </c>
      <c r="H30" s="295">
        <v>80494</v>
      </c>
      <c r="I30" s="295">
        <v>46</v>
      </c>
      <c r="J30" s="295">
        <v>89</v>
      </c>
      <c r="K30" s="295">
        <v>2125</v>
      </c>
      <c r="L30" s="295">
        <v>16811</v>
      </c>
      <c r="M30" s="295">
        <v>5055</v>
      </c>
      <c r="N30" s="295">
        <v>2067</v>
      </c>
      <c r="O30" s="295">
        <v>127502</v>
      </c>
      <c r="P30" s="295">
        <v>69</v>
      </c>
      <c r="Q30" s="321">
        <v>236565</v>
      </c>
    </row>
    <row r="31" spans="1:17" x14ac:dyDescent="0.2">
      <c r="A31" s="33"/>
      <c r="B31" s="248" t="s">
        <v>55</v>
      </c>
      <c r="C31" s="53" t="s">
        <v>54</v>
      </c>
      <c r="D31" s="53" t="s">
        <v>2</v>
      </c>
      <c r="E31" s="295">
        <v>300940</v>
      </c>
      <c r="F31" s="295">
        <v>25330</v>
      </c>
      <c r="G31" s="295">
        <v>226698</v>
      </c>
      <c r="H31" s="295">
        <v>552968</v>
      </c>
      <c r="I31" s="295">
        <v>216</v>
      </c>
      <c r="J31" s="295">
        <v>110</v>
      </c>
      <c r="K31" s="295">
        <v>41309</v>
      </c>
      <c r="L31" s="295">
        <v>19554</v>
      </c>
      <c r="M31" s="295">
        <v>53098</v>
      </c>
      <c r="N31" s="295">
        <v>1752</v>
      </c>
      <c r="O31" s="295">
        <v>103356</v>
      </c>
      <c r="P31" s="295">
        <v>72</v>
      </c>
      <c r="Q31" s="321">
        <v>774003</v>
      </c>
    </row>
    <row r="32" spans="1:17" x14ac:dyDescent="0.2">
      <c r="A32" s="33"/>
      <c r="B32" s="248" t="s">
        <v>57</v>
      </c>
      <c r="C32" s="53" t="s">
        <v>56</v>
      </c>
      <c r="D32" s="53" t="s">
        <v>5</v>
      </c>
      <c r="E32" s="295">
        <v>129638</v>
      </c>
      <c r="F32" s="295">
        <v>8755</v>
      </c>
      <c r="G32" s="295">
        <v>74447</v>
      </c>
      <c r="H32" s="295">
        <v>212840</v>
      </c>
      <c r="I32" s="295">
        <v>165</v>
      </c>
      <c r="J32" s="295">
        <v>98</v>
      </c>
      <c r="K32" s="295">
        <v>7705</v>
      </c>
      <c r="L32" s="295">
        <v>12647</v>
      </c>
      <c r="M32" s="295">
        <v>19638</v>
      </c>
      <c r="N32" s="295">
        <v>1752</v>
      </c>
      <c r="O32" s="295">
        <v>74521</v>
      </c>
      <c r="P32" s="295">
        <v>24</v>
      </c>
      <c r="Q32" s="321">
        <v>330643</v>
      </c>
    </row>
    <row r="33" spans="1:17" x14ac:dyDescent="0.2">
      <c r="A33" s="33"/>
      <c r="B33" s="248" t="s">
        <v>59</v>
      </c>
      <c r="C33" s="53" t="s">
        <v>58</v>
      </c>
      <c r="D33" s="53" t="s">
        <v>2</v>
      </c>
      <c r="E33" s="295">
        <v>66564</v>
      </c>
      <c r="F33" s="295">
        <v>3420</v>
      </c>
      <c r="G33" s="295">
        <v>27363</v>
      </c>
      <c r="H33" s="295">
        <v>97347</v>
      </c>
      <c r="I33" s="295">
        <v>84</v>
      </c>
      <c r="J33" s="295">
        <v>92</v>
      </c>
      <c r="K33" s="295">
        <v>1627</v>
      </c>
      <c r="L33" s="295">
        <v>12173</v>
      </c>
      <c r="M33" s="295">
        <v>1556</v>
      </c>
      <c r="N33" s="295">
        <v>1752</v>
      </c>
      <c r="O33" s="295">
        <v>71999</v>
      </c>
      <c r="P33" s="295">
        <v>0</v>
      </c>
      <c r="Q33" s="321">
        <v>187365</v>
      </c>
    </row>
    <row r="34" spans="1:17" x14ac:dyDescent="0.2">
      <c r="A34" s="33"/>
      <c r="B34" s="248" t="s">
        <v>61</v>
      </c>
      <c r="C34" s="53" t="s">
        <v>60</v>
      </c>
      <c r="D34" s="53" t="s">
        <v>35</v>
      </c>
      <c r="E34" s="295">
        <v>15527</v>
      </c>
      <c r="F34" s="295">
        <v>3067</v>
      </c>
      <c r="G34" s="295">
        <v>11513</v>
      </c>
      <c r="H34" s="295">
        <v>30107</v>
      </c>
      <c r="I34" s="295">
        <v>0</v>
      </c>
      <c r="J34" s="295">
        <v>91</v>
      </c>
      <c r="K34" s="295">
        <v>540</v>
      </c>
      <c r="L34" s="295">
        <v>16819</v>
      </c>
      <c r="M34" s="295">
        <v>1490</v>
      </c>
      <c r="N34" s="295">
        <v>2067</v>
      </c>
      <c r="O34" s="295">
        <v>107790</v>
      </c>
      <c r="P34" s="295">
        <v>69</v>
      </c>
      <c r="Q34" s="321">
        <v>159397</v>
      </c>
    </row>
    <row r="35" spans="1:17" x14ac:dyDescent="0.2">
      <c r="A35" s="33"/>
      <c r="B35" s="248" t="s">
        <v>63</v>
      </c>
      <c r="C35" s="53" t="s">
        <v>62</v>
      </c>
      <c r="D35" s="53" t="s">
        <v>5</v>
      </c>
      <c r="E35" s="295">
        <v>145504</v>
      </c>
      <c r="F35" s="295">
        <v>8649</v>
      </c>
      <c r="G35" s="295">
        <v>78254</v>
      </c>
      <c r="H35" s="295">
        <v>232407</v>
      </c>
      <c r="I35" s="295">
        <v>327</v>
      </c>
      <c r="J35" s="295">
        <v>91</v>
      </c>
      <c r="K35" s="295">
        <v>10083</v>
      </c>
      <c r="L35" s="295">
        <v>17431</v>
      </c>
      <c r="M35" s="295">
        <v>18163</v>
      </c>
      <c r="N35" s="295">
        <v>2067</v>
      </c>
      <c r="O35" s="295">
        <v>110192</v>
      </c>
      <c r="P35" s="295">
        <v>69</v>
      </c>
      <c r="Q35" s="321">
        <v>394914</v>
      </c>
    </row>
    <row r="36" spans="1:17" x14ac:dyDescent="0.2">
      <c r="A36" s="33"/>
      <c r="B36" s="248" t="s">
        <v>65</v>
      </c>
      <c r="C36" s="53" t="s">
        <v>64</v>
      </c>
      <c r="D36" s="53" t="s">
        <v>2</v>
      </c>
      <c r="E36" s="295">
        <v>333017</v>
      </c>
      <c r="F36" s="295">
        <v>23233</v>
      </c>
      <c r="G36" s="295">
        <v>184345</v>
      </c>
      <c r="H36" s="295">
        <v>540595</v>
      </c>
      <c r="I36" s="295">
        <v>987</v>
      </c>
      <c r="J36" s="295">
        <v>119</v>
      </c>
      <c r="K36" s="295">
        <v>30804</v>
      </c>
      <c r="L36" s="295">
        <v>40892</v>
      </c>
      <c r="M36" s="295">
        <v>36901</v>
      </c>
      <c r="N36" s="295">
        <v>2402</v>
      </c>
      <c r="O36" s="295">
        <v>193012</v>
      </c>
      <c r="P36" s="295">
        <v>148</v>
      </c>
      <c r="Q36" s="321">
        <v>849043</v>
      </c>
    </row>
    <row r="37" spans="1:17" x14ac:dyDescent="0.2">
      <c r="A37" s="33"/>
      <c r="B37" s="248" t="s">
        <v>67</v>
      </c>
      <c r="C37" s="53" t="s">
        <v>66</v>
      </c>
      <c r="D37" s="53" t="s">
        <v>2</v>
      </c>
      <c r="E37" s="295">
        <v>55087</v>
      </c>
      <c r="F37" s="295">
        <v>4032</v>
      </c>
      <c r="G37" s="295">
        <v>39285</v>
      </c>
      <c r="H37" s="295">
        <v>98404</v>
      </c>
      <c r="I37" s="295">
        <v>139</v>
      </c>
      <c r="J37" s="295">
        <v>91</v>
      </c>
      <c r="K37" s="295">
        <v>1408</v>
      </c>
      <c r="L37" s="295">
        <v>16811</v>
      </c>
      <c r="M37" s="295">
        <v>5003</v>
      </c>
      <c r="N37" s="295">
        <v>2067</v>
      </c>
      <c r="O37" s="295">
        <v>107580</v>
      </c>
      <c r="P37" s="295">
        <v>69</v>
      </c>
      <c r="Q37" s="321">
        <v>232738</v>
      </c>
    </row>
    <row r="38" spans="1:17" x14ac:dyDescent="0.2">
      <c r="A38" s="33"/>
      <c r="B38" s="248" t="s">
        <v>69</v>
      </c>
      <c r="C38" s="53" t="s">
        <v>68</v>
      </c>
      <c r="D38" s="53" t="s">
        <v>2</v>
      </c>
      <c r="E38" s="295">
        <v>228969</v>
      </c>
      <c r="F38" s="295">
        <v>21493</v>
      </c>
      <c r="G38" s="295">
        <v>132767</v>
      </c>
      <c r="H38" s="295">
        <v>383229</v>
      </c>
      <c r="I38" s="295">
        <v>127</v>
      </c>
      <c r="J38" s="295">
        <v>97</v>
      </c>
      <c r="K38" s="295">
        <v>12775</v>
      </c>
      <c r="L38" s="295">
        <v>35111</v>
      </c>
      <c r="M38" s="295">
        <v>31485</v>
      </c>
      <c r="N38" s="295">
        <v>2195</v>
      </c>
      <c r="O38" s="295">
        <v>145876</v>
      </c>
      <c r="P38" s="295">
        <v>71</v>
      </c>
      <c r="Q38" s="321">
        <v>613189</v>
      </c>
    </row>
    <row r="39" spans="1:17" x14ac:dyDescent="0.2">
      <c r="A39" s="33"/>
      <c r="B39" s="248" t="s">
        <v>71</v>
      </c>
      <c r="C39" s="53" t="s">
        <v>70</v>
      </c>
      <c r="D39" s="53" t="s">
        <v>35</v>
      </c>
      <c r="E39" s="295">
        <v>27327</v>
      </c>
      <c r="F39" s="295">
        <v>2536</v>
      </c>
      <c r="G39" s="295">
        <v>12077</v>
      </c>
      <c r="H39" s="295">
        <v>41940</v>
      </c>
      <c r="I39" s="295">
        <v>0</v>
      </c>
      <c r="J39" s="295">
        <v>103</v>
      </c>
      <c r="K39" s="295">
        <v>1492</v>
      </c>
      <c r="L39" s="295">
        <v>16874</v>
      </c>
      <c r="M39" s="295">
        <v>2347</v>
      </c>
      <c r="N39" s="295">
        <v>2071</v>
      </c>
      <c r="O39" s="295">
        <v>107910</v>
      </c>
      <c r="P39" s="295">
        <v>69</v>
      </c>
      <c r="Q39" s="321">
        <v>173189</v>
      </c>
    </row>
    <row r="40" spans="1:17" x14ac:dyDescent="0.2">
      <c r="A40" s="33"/>
      <c r="B40" s="248" t="s">
        <v>73</v>
      </c>
      <c r="C40" s="53" t="s">
        <v>72</v>
      </c>
      <c r="D40" s="53" t="s">
        <v>35</v>
      </c>
      <c r="E40" s="295">
        <v>5257</v>
      </c>
      <c r="F40" s="295">
        <v>761</v>
      </c>
      <c r="G40" s="295">
        <v>4793</v>
      </c>
      <c r="H40" s="295">
        <v>10811</v>
      </c>
      <c r="I40" s="295">
        <v>11</v>
      </c>
      <c r="J40" s="295">
        <v>93</v>
      </c>
      <c r="K40" s="295">
        <v>183</v>
      </c>
      <c r="L40" s="295">
        <v>11956</v>
      </c>
      <c r="M40" s="295">
        <v>1559</v>
      </c>
      <c r="N40" s="295">
        <v>1752</v>
      </c>
      <c r="O40" s="295">
        <v>71510</v>
      </c>
      <c r="P40" s="295">
        <v>0</v>
      </c>
      <c r="Q40" s="321">
        <v>98205</v>
      </c>
    </row>
    <row r="41" spans="1:17" x14ac:dyDescent="0.2">
      <c r="A41" s="33"/>
      <c r="B41" s="248" t="s">
        <v>75</v>
      </c>
      <c r="C41" s="53" t="s">
        <v>74</v>
      </c>
      <c r="D41" s="53" t="s">
        <v>2</v>
      </c>
      <c r="E41" s="295">
        <v>58900</v>
      </c>
      <c r="F41" s="295">
        <v>5818</v>
      </c>
      <c r="G41" s="295">
        <v>36317</v>
      </c>
      <c r="H41" s="295">
        <v>101035</v>
      </c>
      <c r="I41" s="295">
        <v>43</v>
      </c>
      <c r="J41" s="295">
        <v>94</v>
      </c>
      <c r="K41" s="295">
        <v>2469</v>
      </c>
      <c r="L41" s="295">
        <v>16811</v>
      </c>
      <c r="M41" s="295">
        <v>6884</v>
      </c>
      <c r="N41" s="295">
        <v>2067</v>
      </c>
      <c r="O41" s="295">
        <v>107580</v>
      </c>
      <c r="P41" s="295">
        <v>69</v>
      </c>
      <c r="Q41" s="321">
        <v>238880</v>
      </c>
    </row>
    <row r="42" spans="1:17" x14ac:dyDescent="0.2">
      <c r="A42" s="33"/>
      <c r="B42" s="248" t="s">
        <v>77</v>
      </c>
      <c r="C42" s="53" t="s">
        <v>76</v>
      </c>
      <c r="D42" s="53" t="s">
        <v>2</v>
      </c>
      <c r="E42" s="295">
        <v>269566</v>
      </c>
      <c r="F42" s="295">
        <v>33553</v>
      </c>
      <c r="G42" s="295">
        <v>202884</v>
      </c>
      <c r="H42" s="295">
        <v>506003</v>
      </c>
      <c r="I42" s="295">
        <v>652</v>
      </c>
      <c r="J42" s="295">
        <v>101</v>
      </c>
      <c r="K42" s="295">
        <v>23584</v>
      </c>
      <c r="L42" s="295">
        <v>50260</v>
      </c>
      <c r="M42" s="295">
        <v>71156</v>
      </c>
      <c r="N42" s="295">
        <v>2429</v>
      </c>
      <c r="O42" s="295">
        <v>194010</v>
      </c>
      <c r="P42" s="295">
        <v>71</v>
      </c>
      <c r="Q42" s="321">
        <v>860040</v>
      </c>
    </row>
    <row r="43" spans="1:17" x14ac:dyDescent="0.2">
      <c r="A43" s="33"/>
      <c r="B43" s="248" t="s">
        <v>79</v>
      </c>
      <c r="C43" s="53" t="s">
        <v>78</v>
      </c>
      <c r="D43" s="53" t="s">
        <v>2</v>
      </c>
      <c r="E43" s="295">
        <v>55631</v>
      </c>
      <c r="F43" s="295">
        <v>1138</v>
      </c>
      <c r="G43" s="295">
        <v>23770</v>
      </c>
      <c r="H43" s="295">
        <v>80539</v>
      </c>
      <c r="I43" s="295">
        <v>0</v>
      </c>
      <c r="J43" s="295">
        <v>90</v>
      </c>
      <c r="K43" s="295">
        <v>1046</v>
      </c>
      <c r="L43" s="295">
        <v>16811</v>
      </c>
      <c r="M43" s="295">
        <v>219</v>
      </c>
      <c r="N43" s="295">
        <v>2067</v>
      </c>
      <c r="O43" s="295">
        <v>107580</v>
      </c>
      <c r="P43" s="295">
        <v>69</v>
      </c>
      <c r="Q43" s="321">
        <v>209400</v>
      </c>
    </row>
    <row r="44" spans="1:17" x14ac:dyDescent="0.2">
      <c r="A44" s="33"/>
      <c r="B44" s="248" t="s">
        <v>81</v>
      </c>
      <c r="C44" s="53" t="s">
        <v>80</v>
      </c>
      <c r="D44" s="53" t="s">
        <v>2</v>
      </c>
      <c r="E44" s="295">
        <v>92718</v>
      </c>
      <c r="F44" s="295">
        <v>6994</v>
      </c>
      <c r="G44" s="295">
        <v>85383</v>
      </c>
      <c r="H44" s="295">
        <v>185095</v>
      </c>
      <c r="I44" s="295">
        <v>156</v>
      </c>
      <c r="J44" s="295">
        <v>91</v>
      </c>
      <c r="K44" s="295">
        <v>4985</v>
      </c>
      <c r="L44" s="295">
        <v>17636</v>
      </c>
      <c r="M44" s="295">
        <v>11680</v>
      </c>
      <c r="N44" s="295">
        <v>2067</v>
      </c>
      <c r="O44" s="295">
        <v>108593</v>
      </c>
      <c r="P44" s="295">
        <v>69</v>
      </c>
      <c r="Q44" s="321">
        <v>332191</v>
      </c>
    </row>
    <row r="45" spans="1:17" x14ac:dyDescent="0.2">
      <c r="A45" s="33"/>
      <c r="B45" s="248" t="s">
        <v>83</v>
      </c>
      <c r="C45" s="53" t="s">
        <v>82</v>
      </c>
      <c r="D45" s="53" t="s">
        <v>35</v>
      </c>
      <c r="E45" s="295">
        <v>9131</v>
      </c>
      <c r="F45" s="295">
        <v>1129</v>
      </c>
      <c r="G45" s="295">
        <v>6909</v>
      </c>
      <c r="H45" s="295">
        <v>17169</v>
      </c>
      <c r="I45" s="295">
        <v>21</v>
      </c>
      <c r="J45" s="295">
        <v>89</v>
      </c>
      <c r="K45" s="295">
        <v>607</v>
      </c>
      <c r="L45" s="295">
        <v>16811</v>
      </c>
      <c r="M45" s="295">
        <v>1950</v>
      </c>
      <c r="N45" s="295">
        <v>2067</v>
      </c>
      <c r="O45" s="295">
        <v>107580</v>
      </c>
      <c r="P45" s="295">
        <v>69</v>
      </c>
      <c r="Q45" s="321">
        <v>146417</v>
      </c>
    </row>
    <row r="46" spans="1:17" x14ac:dyDescent="0.2">
      <c r="A46" s="33"/>
      <c r="B46" s="248" t="s">
        <v>85</v>
      </c>
      <c r="C46" s="53" t="s">
        <v>84</v>
      </c>
      <c r="D46" s="53" t="s">
        <v>2</v>
      </c>
      <c r="E46" s="295">
        <v>79021</v>
      </c>
      <c r="F46" s="295">
        <v>3905</v>
      </c>
      <c r="G46" s="295">
        <v>33877</v>
      </c>
      <c r="H46" s="295">
        <v>116803</v>
      </c>
      <c r="I46" s="295">
        <v>121</v>
      </c>
      <c r="J46" s="295">
        <v>99</v>
      </c>
      <c r="K46" s="295">
        <v>6309</v>
      </c>
      <c r="L46" s="295">
        <v>36184</v>
      </c>
      <c r="M46" s="295">
        <v>8095</v>
      </c>
      <c r="N46" s="295">
        <v>2179</v>
      </c>
      <c r="O46" s="295">
        <v>149214</v>
      </c>
      <c r="P46" s="295">
        <v>71</v>
      </c>
      <c r="Q46" s="321">
        <v>319448</v>
      </c>
    </row>
    <row r="47" spans="1:17" x14ac:dyDescent="0.2">
      <c r="A47" s="33"/>
      <c r="B47" s="248" t="s">
        <v>87</v>
      </c>
      <c r="C47" s="53" t="s">
        <v>86</v>
      </c>
      <c r="D47" s="53" t="s">
        <v>2</v>
      </c>
      <c r="E47" s="295">
        <v>165034</v>
      </c>
      <c r="F47" s="295">
        <v>13290</v>
      </c>
      <c r="G47" s="295">
        <v>76870</v>
      </c>
      <c r="H47" s="295">
        <v>255194</v>
      </c>
      <c r="I47" s="295">
        <v>2</v>
      </c>
      <c r="J47" s="295">
        <v>91</v>
      </c>
      <c r="K47" s="295">
        <v>14893</v>
      </c>
      <c r="L47" s="295">
        <v>35461</v>
      </c>
      <c r="M47" s="295">
        <v>21116</v>
      </c>
      <c r="N47" s="295">
        <v>2179</v>
      </c>
      <c r="O47" s="295">
        <v>144244</v>
      </c>
      <c r="P47" s="295">
        <v>101</v>
      </c>
      <c r="Q47" s="321">
        <v>474171</v>
      </c>
    </row>
    <row r="48" spans="1:17" x14ac:dyDescent="0.2">
      <c r="A48" s="33"/>
      <c r="B48" s="248" t="s">
        <v>89</v>
      </c>
      <c r="C48" s="53" t="s">
        <v>88</v>
      </c>
      <c r="D48" s="53" t="s">
        <v>35</v>
      </c>
      <c r="E48" s="295">
        <v>64977</v>
      </c>
      <c r="F48" s="295">
        <v>7450</v>
      </c>
      <c r="G48" s="295">
        <v>36936</v>
      </c>
      <c r="H48" s="295">
        <v>109363</v>
      </c>
      <c r="I48" s="295">
        <v>185</v>
      </c>
      <c r="J48" s="295">
        <v>95</v>
      </c>
      <c r="K48" s="295">
        <v>7556</v>
      </c>
      <c r="L48" s="295">
        <v>34691</v>
      </c>
      <c r="M48" s="295">
        <v>13942</v>
      </c>
      <c r="N48" s="295">
        <v>2179</v>
      </c>
      <c r="O48" s="295">
        <v>144058</v>
      </c>
      <c r="P48" s="295">
        <v>71</v>
      </c>
      <c r="Q48" s="321">
        <v>312140</v>
      </c>
    </row>
    <row r="49" spans="1:17" x14ac:dyDescent="0.2">
      <c r="A49" s="33"/>
      <c r="B49" s="248" t="s">
        <v>91</v>
      </c>
      <c r="C49" s="53" t="s">
        <v>90</v>
      </c>
      <c r="D49" s="53" t="s">
        <v>35</v>
      </c>
      <c r="E49" s="295">
        <v>163442</v>
      </c>
      <c r="F49" s="295">
        <v>5103</v>
      </c>
      <c r="G49" s="295">
        <v>72967</v>
      </c>
      <c r="H49" s="295">
        <v>241512</v>
      </c>
      <c r="I49" s="295">
        <v>327</v>
      </c>
      <c r="J49" s="295">
        <v>105</v>
      </c>
      <c r="K49" s="295">
        <v>6256</v>
      </c>
      <c r="L49" s="295">
        <v>139795</v>
      </c>
      <c r="M49" s="295">
        <v>23125</v>
      </c>
      <c r="N49" s="295">
        <v>48538</v>
      </c>
      <c r="O49" s="295">
        <v>816392</v>
      </c>
      <c r="P49" s="295">
        <v>71</v>
      </c>
      <c r="Q49" s="321">
        <v>1349307</v>
      </c>
    </row>
    <row r="50" spans="1:17" x14ac:dyDescent="0.2">
      <c r="A50" s="33"/>
      <c r="B50" s="248" t="s">
        <v>93</v>
      </c>
      <c r="C50" s="53" t="s">
        <v>92</v>
      </c>
      <c r="D50" s="53" t="s">
        <v>35</v>
      </c>
      <c r="E50" s="295">
        <v>17879</v>
      </c>
      <c r="F50" s="295">
        <v>1551</v>
      </c>
      <c r="G50" s="295">
        <v>15067</v>
      </c>
      <c r="H50" s="295">
        <v>34497</v>
      </c>
      <c r="I50" s="295">
        <v>11</v>
      </c>
      <c r="J50" s="295">
        <v>91</v>
      </c>
      <c r="K50" s="295">
        <v>1523</v>
      </c>
      <c r="L50" s="295">
        <v>17061</v>
      </c>
      <c r="M50" s="295">
        <v>256</v>
      </c>
      <c r="N50" s="295">
        <v>2067</v>
      </c>
      <c r="O50" s="295">
        <v>113866</v>
      </c>
      <c r="P50" s="295">
        <v>69</v>
      </c>
      <c r="Q50" s="321">
        <v>169458</v>
      </c>
    </row>
    <row r="51" spans="1:17" x14ac:dyDescent="0.2">
      <c r="A51" s="33"/>
      <c r="B51" s="248" t="s">
        <v>95</v>
      </c>
      <c r="C51" s="53" t="s">
        <v>94</v>
      </c>
      <c r="D51" s="53" t="s">
        <v>2</v>
      </c>
      <c r="E51" s="295">
        <v>121640</v>
      </c>
      <c r="F51" s="295">
        <v>11514</v>
      </c>
      <c r="G51" s="295">
        <v>56396</v>
      </c>
      <c r="H51" s="295">
        <v>189550</v>
      </c>
      <c r="I51" s="295">
        <v>3</v>
      </c>
      <c r="J51" s="295">
        <v>95</v>
      </c>
      <c r="K51" s="295">
        <v>6957</v>
      </c>
      <c r="L51" s="295">
        <v>15882</v>
      </c>
      <c r="M51" s="295">
        <v>135</v>
      </c>
      <c r="N51" s="295">
        <v>2010</v>
      </c>
      <c r="O51" s="295">
        <v>92030</v>
      </c>
      <c r="P51" s="295">
        <v>3691</v>
      </c>
      <c r="Q51" s="321">
        <v>311646</v>
      </c>
    </row>
    <row r="52" spans="1:17" x14ac:dyDescent="0.2">
      <c r="A52" s="33"/>
      <c r="B52" s="248" t="s">
        <v>97</v>
      </c>
      <c r="C52" s="53" t="s">
        <v>96</v>
      </c>
      <c r="D52" s="53" t="s">
        <v>35</v>
      </c>
      <c r="E52" s="295">
        <v>20385</v>
      </c>
      <c r="F52" s="295">
        <v>2087</v>
      </c>
      <c r="G52" s="295">
        <v>16873</v>
      </c>
      <c r="H52" s="295">
        <v>39345</v>
      </c>
      <c r="I52" s="295">
        <v>68</v>
      </c>
      <c r="J52" s="295">
        <v>92</v>
      </c>
      <c r="K52" s="295">
        <v>545</v>
      </c>
      <c r="L52" s="295">
        <v>16811</v>
      </c>
      <c r="M52" s="295">
        <v>2963</v>
      </c>
      <c r="N52" s="295">
        <v>2067</v>
      </c>
      <c r="O52" s="295">
        <v>107580</v>
      </c>
      <c r="P52" s="295">
        <v>69</v>
      </c>
      <c r="Q52" s="321">
        <v>172832</v>
      </c>
    </row>
    <row r="53" spans="1:17" x14ac:dyDescent="0.2">
      <c r="A53" s="33"/>
      <c r="B53" s="248" t="s">
        <v>99</v>
      </c>
      <c r="C53" s="53" t="s">
        <v>98</v>
      </c>
      <c r="D53" s="53" t="s">
        <v>2</v>
      </c>
      <c r="E53" s="295">
        <v>74253</v>
      </c>
      <c r="F53" s="295">
        <v>4044</v>
      </c>
      <c r="G53" s="295">
        <v>29711</v>
      </c>
      <c r="H53" s="295">
        <v>108008</v>
      </c>
      <c r="I53" s="295">
        <v>77</v>
      </c>
      <c r="J53" s="295">
        <v>89</v>
      </c>
      <c r="K53" s="295">
        <v>3534</v>
      </c>
      <c r="L53" s="295">
        <v>16811</v>
      </c>
      <c r="M53" s="295">
        <v>6674</v>
      </c>
      <c r="N53" s="295">
        <v>2067</v>
      </c>
      <c r="O53" s="295">
        <v>107580</v>
      </c>
      <c r="P53" s="295">
        <v>69</v>
      </c>
      <c r="Q53" s="321">
        <v>245058</v>
      </c>
    </row>
    <row r="54" spans="1:17" x14ac:dyDescent="0.2">
      <c r="A54" s="33"/>
      <c r="B54" s="248" t="s">
        <v>101</v>
      </c>
      <c r="C54" s="53" t="s">
        <v>100</v>
      </c>
      <c r="D54" s="53" t="s">
        <v>2</v>
      </c>
      <c r="E54" s="295">
        <v>70246</v>
      </c>
      <c r="F54" s="295">
        <v>4819</v>
      </c>
      <c r="G54" s="295">
        <v>52195</v>
      </c>
      <c r="H54" s="295">
        <v>127260</v>
      </c>
      <c r="I54" s="295">
        <v>87</v>
      </c>
      <c r="J54" s="295">
        <v>95</v>
      </c>
      <c r="K54" s="295">
        <v>7047</v>
      </c>
      <c r="L54" s="295">
        <v>34691</v>
      </c>
      <c r="M54" s="295">
        <v>11674</v>
      </c>
      <c r="N54" s="295">
        <v>2179</v>
      </c>
      <c r="O54" s="295">
        <v>145930</v>
      </c>
      <c r="P54" s="295">
        <v>269</v>
      </c>
      <c r="Q54" s="321">
        <v>329365</v>
      </c>
    </row>
    <row r="55" spans="1:17" x14ac:dyDescent="0.2">
      <c r="A55" s="33"/>
      <c r="B55" s="248" t="s">
        <v>103</v>
      </c>
      <c r="C55" s="53" t="s">
        <v>102</v>
      </c>
      <c r="D55" s="53" t="s">
        <v>2</v>
      </c>
      <c r="E55" s="295">
        <v>29245</v>
      </c>
      <c r="F55" s="295">
        <v>1955</v>
      </c>
      <c r="G55" s="295">
        <v>16487</v>
      </c>
      <c r="H55" s="295">
        <v>47687</v>
      </c>
      <c r="I55" s="295">
        <v>25</v>
      </c>
      <c r="J55" s="295">
        <v>90</v>
      </c>
      <c r="K55" s="295">
        <v>3238</v>
      </c>
      <c r="L55" s="295">
        <v>16811</v>
      </c>
      <c r="M55" s="295">
        <v>6475</v>
      </c>
      <c r="N55" s="295">
        <v>2067</v>
      </c>
      <c r="O55" s="295">
        <v>107580</v>
      </c>
      <c r="P55" s="295">
        <v>69</v>
      </c>
      <c r="Q55" s="321">
        <v>184362</v>
      </c>
    </row>
    <row r="56" spans="1:17" x14ac:dyDescent="0.2">
      <c r="A56" s="33"/>
      <c r="B56" s="248" t="s">
        <v>105</v>
      </c>
      <c r="C56" s="53" t="s">
        <v>104</v>
      </c>
      <c r="D56" s="53" t="s">
        <v>2</v>
      </c>
      <c r="E56" s="295">
        <v>55520</v>
      </c>
      <c r="F56" s="295">
        <v>3416</v>
      </c>
      <c r="G56" s="295">
        <v>19347</v>
      </c>
      <c r="H56" s="295">
        <v>78283</v>
      </c>
      <c r="I56" s="295">
        <v>105</v>
      </c>
      <c r="J56" s="295">
        <v>94</v>
      </c>
      <c r="K56" s="295">
        <v>4966</v>
      </c>
      <c r="L56" s="295">
        <v>16811</v>
      </c>
      <c r="M56" s="295">
        <v>8253</v>
      </c>
      <c r="N56" s="295">
        <v>2067</v>
      </c>
      <c r="O56" s="295">
        <v>107580</v>
      </c>
      <c r="P56" s="295">
        <v>69</v>
      </c>
      <c r="Q56" s="321">
        <v>218542</v>
      </c>
    </row>
    <row r="57" spans="1:17" x14ac:dyDescent="0.2">
      <c r="A57" s="33"/>
      <c r="B57" s="248" t="s">
        <v>107</v>
      </c>
      <c r="C57" s="53" t="s">
        <v>106</v>
      </c>
      <c r="D57" s="53" t="s">
        <v>35</v>
      </c>
      <c r="E57" s="295">
        <v>46950</v>
      </c>
      <c r="F57" s="295">
        <v>5957</v>
      </c>
      <c r="G57" s="295">
        <v>51013</v>
      </c>
      <c r="H57" s="295">
        <v>103920</v>
      </c>
      <c r="I57" s="295">
        <v>146</v>
      </c>
      <c r="J57" s="295">
        <v>98</v>
      </c>
      <c r="K57" s="295">
        <v>5606</v>
      </c>
      <c r="L57" s="295">
        <v>35775</v>
      </c>
      <c r="M57" s="295">
        <v>10191</v>
      </c>
      <c r="N57" s="295">
        <v>2292</v>
      </c>
      <c r="O57" s="295">
        <v>147600</v>
      </c>
      <c r="P57" s="295">
        <v>71</v>
      </c>
      <c r="Q57" s="321">
        <v>306832</v>
      </c>
    </row>
    <row r="58" spans="1:17" x14ac:dyDescent="0.2">
      <c r="A58" s="33"/>
      <c r="B58" s="248" t="s">
        <v>109</v>
      </c>
      <c r="C58" s="53" t="s">
        <v>108</v>
      </c>
      <c r="D58" s="53" t="s">
        <v>5</v>
      </c>
      <c r="E58" s="295">
        <v>83947</v>
      </c>
      <c r="F58" s="295">
        <v>4851</v>
      </c>
      <c r="G58" s="295">
        <v>32021</v>
      </c>
      <c r="H58" s="295">
        <v>120819</v>
      </c>
      <c r="I58" s="295">
        <v>219</v>
      </c>
      <c r="J58" s="295">
        <v>93</v>
      </c>
      <c r="K58" s="295">
        <v>7196</v>
      </c>
      <c r="L58" s="295">
        <v>12280</v>
      </c>
      <c r="M58" s="295">
        <v>10471</v>
      </c>
      <c r="N58" s="295">
        <v>1752</v>
      </c>
      <c r="O58" s="295">
        <v>72700</v>
      </c>
      <c r="P58" s="295">
        <v>0</v>
      </c>
      <c r="Q58" s="321">
        <v>225530</v>
      </c>
    </row>
    <row r="59" spans="1:17" x14ac:dyDescent="0.2">
      <c r="A59" s="33"/>
      <c r="B59" s="248" t="s">
        <v>111</v>
      </c>
      <c r="C59" s="53" t="s">
        <v>110</v>
      </c>
      <c r="D59" s="53" t="s">
        <v>5</v>
      </c>
      <c r="E59" s="295">
        <v>69442</v>
      </c>
      <c r="F59" s="295">
        <v>6783</v>
      </c>
      <c r="G59" s="295">
        <v>30119</v>
      </c>
      <c r="H59" s="295">
        <v>106344</v>
      </c>
      <c r="I59" s="295">
        <v>316</v>
      </c>
      <c r="J59" s="295">
        <v>92</v>
      </c>
      <c r="K59" s="295">
        <v>3668</v>
      </c>
      <c r="L59" s="295">
        <v>16873</v>
      </c>
      <c r="M59" s="295">
        <v>8216</v>
      </c>
      <c r="N59" s="295">
        <v>2067</v>
      </c>
      <c r="O59" s="295">
        <v>107919</v>
      </c>
      <c r="P59" s="295">
        <v>69</v>
      </c>
      <c r="Q59" s="321">
        <v>247468</v>
      </c>
    </row>
    <row r="60" spans="1:17" x14ac:dyDescent="0.2">
      <c r="A60" s="33"/>
      <c r="B60" s="248" t="s">
        <v>113</v>
      </c>
      <c r="C60" s="53" t="s">
        <v>112</v>
      </c>
      <c r="D60" s="53" t="s">
        <v>2</v>
      </c>
      <c r="E60" s="295">
        <v>226757</v>
      </c>
      <c r="F60" s="295">
        <v>14308</v>
      </c>
      <c r="G60" s="295">
        <v>112486</v>
      </c>
      <c r="H60" s="295">
        <v>353551</v>
      </c>
      <c r="I60" s="295">
        <v>388</v>
      </c>
      <c r="J60" s="295">
        <v>140</v>
      </c>
      <c r="K60" s="295">
        <v>14460</v>
      </c>
      <c r="L60" s="295">
        <v>34691</v>
      </c>
      <c r="M60" s="295">
        <v>20496</v>
      </c>
      <c r="N60" s="295">
        <v>2179</v>
      </c>
      <c r="O60" s="295">
        <v>165018</v>
      </c>
      <c r="P60" s="295">
        <v>117</v>
      </c>
      <c r="Q60" s="321">
        <v>591386</v>
      </c>
    </row>
    <row r="61" spans="1:17" x14ac:dyDescent="0.2">
      <c r="A61" s="33"/>
      <c r="B61" s="248" t="s">
        <v>115</v>
      </c>
      <c r="C61" s="53" t="s">
        <v>114</v>
      </c>
      <c r="D61" s="53" t="s">
        <v>5</v>
      </c>
      <c r="E61" s="295">
        <v>191309</v>
      </c>
      <c r="F61" s="295">
        <v>13670</v>
      </c>
      <c r="G61" s="295">
        <v>127130</v>
      </c>
      <c r="H61" s="295">
        <v>332109</v>
      </c>
      <c r="I61" s="295">
        <v>0</v>
      </c>
      <c r="J61" s="295">
        <v>92</v>
      </c>
      <c r="K61" s="295">
        <v>6601</v>
      </c>
      <c r="L61" s="295">
        <v>12226</v>
      </c>
      <c r="M61" s="295">
        <v>15248</v>
      </c>
      <c r="N61" s="295">
        <v>1760</v>
      </c>
      <c r="O61" s="295">
        <v>73451</v>
      </c>
      <c r="P61" s="295">
        <v>0</v>
      </c>
      <c r="Q61" s="321">
        <v>442369</v>
      </c>
    </row>
    <row r="62" spans="1:17" x14ac:dyDescent="0.2">
      <c r="A62" s="33"/>
      <c r="B62" s="248" t="s">
        <v>117</v>
      </c>
      <c r="C62" s="53" t="s">
        <v>116</v>
      </c>
      <c r="D62" s="53" t="s">
        <v>2</v>
      </c>
      <c r="E62" s="295">
        <v>53422</v>
      </c>
      <c r="F62" s="295">
        <v>6808</v>
      </c>
      <c r="G62" s="295">
        <v>35789</v>
      </c>
      <c r="H62" s="295">
        <v>96019</v>
      </c>
      <c r="I62" s="295">
        <v>84</v>
      </c>
      <c r="J62" s="295">
        <v>98</v>
      </c>
      <c r="K62" s="295">
        <v>8556</v>
      </c>
      <c r="L62" s="295">
        <v>35221</v>
      </c>
      <c r="M62" s="295">
        <v>11817</v>
      </c>
      <c r="N62" s="295">
        <v>2185</v>
      </c>
      <c r="O62" s="295">
        <v>145458</v>
      </c>
      <c r="P62" s="295">
        <v>71</v>
      </c>
      <c r="Q62" s="321">
        <v>301352</v>
      </c>
    </row>
    <row r="63" spans="1:17" x14ac:dyDescent="0.2">
      <c r="A63" s="33"/>
      <c r="B63" s="248" t="s">
        <v>118</v>
      </c>
      <c r="C63" s="53" t="s">
        <v>119</v>
      </c>
      <c r="D63" s="53" t="s">
        <v>2</v>
      </c>
      <c r="E63" s="295">
        <v>40846</v>
      </c>
      <c r="F63" s="295">
        <v>5412</v>
      </c>
      <c r="G63" s="295">
        <v>42222</v>
      </c>
      <c r="H63" s="295">
        <v>88480</v>
      </c>
      <c r="I63" s="295">
        <v>111</v>
      </c>
      <c r="J63" s="295">
        <v>94</v>
      </c>
      <c r="K63" s="295">
        <v>3005</v>
      </c>
      <c r="L63" s="295">
        <v>12800</v>
      </c>
      <c r="M63" s="295">
        <v>6359</v>
      </c>
      <c r="N63" s="295">
        <v>1752</v>
      </c>
      <c r="O63" s="295">
        <v>74066</v>
      </c>
      <c r="P63" s="295">
        <v>0</v>
      </c>
      <c r="Q63" s="321">
        <v>187446</v>
      </c>
    </row>
    <row r="64" spans="1:17" x14ac:dyDescent="0.2">
      <c r="A64" s="33"/>
      <c r="B64" s="248" t="s">
        <v>121</v>
      </c>
      <c r="C64" s="53" t="s">
        <v>120</v>
      </c>
      <c r="D64" s="53" t="s">
        <v>2</v>
      </c>
      <c r="E64" s="295">
        <v>61695</v>
      </c>
      <c r="F64" s="295">
        <v>4861</v>
      </c>
      <c r="G64" s="295">
        <v>37871</v>
      </c>
      <c r="H64" s="295">
        <v>104427</v>
      </c>
      <c r="I64" s="295">
        <v>112</v>
      </c>
      <c r="J64" s="295">
        <v>93</v>
      </c>
      <c r="K64" s="295">
        <v>2705</v>
      </c>
      <c r="L64" s="295">
        <v>16821</v>
      </c>
      <c r="M64" s="295">
        <v>1973</v>
      </c>
      <c r="N64" s="295">
        <v>2067</v>
      </c>
      <c r="O64" s="295">
        <v>107636</v>
      </c>
      <c r="P64" s="295">
        <v>69</v>
      </c>
      <c r="Q64" s="321">
        <v>237296</v>
      </c>
    </row>
    <row r="65" spans="1:17" x14ac:dyDescent="0.2">
      <c r="A65" s="33"/>
      <c r="B65" s="248" t="s">
        <v>122</v>
      </c>
      <c r="C65" s="53" t="s">
        <v>123</v>
      </c>
      <c r="D65" s="53" t="s">
        <v>2</v>
      </c>
      <c r="E65" s="295">
        <v>40364</v>
      </c>
      <c r="F65" s="295">
        <v>3739</v>
      </c>
      <c r="G65" s="295">
        <v>24009</v>
      </c>
      <c r="H65" s="295">
        <v>68112</v>
      </c>
      <c r="I65" s="295">
        <v>37</v>
      </c>
      <c r="J65" s="295">
        <v>92</v>
      </c>
      <c r="K65" s="295">
        <v>2093</v>
      </c>
      <c r="L65" s="295">
        <v>16857</v>
      </c>
      <c r="M65" s="295">
        <v>1525</v>
      </c>
      <c r="N65" s="295">
        <v>2067</v>
      </c>
      <c r="O65" s="295">
        <v>107778</v>
      </c>
      <c r="P65" s="295">
        <v>69</v>
      </c>
      <c r="Q65" s="321">
        <v>209203</v>
      </c>
    </row>
    <row r="66" spans="1:17" x14ac:dyDescent="0.2">
      <c r="A66" s="33"/>
      <c r="B66" s="248" t="s">
        <v>125</v>
      </c>
      <c r="C66" s="53" t="s">
        <v>124</v>
      </c>
      <c r="D66" s="53" t="s">
        <v>2</v>
      </c>
      <c r="E66" s="295">
        <v>45676</v>
      </c>
      <c r="F66" s="295">
        <v>3926</v>
      </c>
      <c r="G66" s="295">
        <v>30970</v>
      </c>
      <c r="H66" s="295">
        <v>80572</v>
      </c>
      <c r="I66" s="295">
        <v>92</v>
      </c>
      <c r="J66" s="295">
        <v>98</v>
      </c>
      <c r="K66" s="295">
        <v>3426</v>
      </c>
      <c r="L66" s="295">
        <v>16875</v>
      </c>
      <c r="M66" s="295">
        <v>2124</v>
      </c>
      <c r="N66" s="295">
        <v>2067</v>
      </c>
      <c r="O66" s="295">
        <v>107992</v>
      </c>
      <c r="P66" s="295">
        <v>69</v>
      </c>
      <c r="Q66" s="321">
        <v>214519</v>
      </c>
    </row>
    <row r="67" spans="1:17" x14ac:dyDescent="0.2">
      <c r="A67" s="33"/>
      <c r="B67" s="248" t="s">
        <v>127</v>
      </c>
      <c r="C67" s="53" t="s">
        <v>126</v>
      </c>
      <c r="D67" s="53" t="s">
        <v>5</v>
      </c>
      <c r="E67" s="295">
        <v>75577</v>
      </c>
      <c r="F67" s="295">
        <v>4582</v>
      </c>
      <c r="G67" s="295">
        <v>37769</v>
      </c>
      <c r="H67" s="295">
        <v>117928</v>
      </c>
      <c r="I67" s="295">
        <v>150</v>
      </c>
      <c r="J67" s="295">
        <v>94</v>
      </c>
      <c r="K67" s="295">
        <v>5049</v>
      </c>
      <c r="L67" s="295">
        <v>16811</v>
      </c>
      <c r="M67" s="295">
        <v>11862</v>
      </c>
      <c r="N67" s="295">
        <v>2067</v>
      </c>
      <c r="O67" s="295">
        <v>107580</v>
      </c>
      <c r="P67" s="295">
        <v>69</v>
      </c>
      <c r="Q67" s="321">
        <v>262495</v>
      </c>
    </row>
    <row r="68" spans="1:17" x14ac:dyDescent="0.2">
      <c r="A68" s="33"/>
      <c r="B68" s="248" t="s">
        <v>129</v>
      </c>
      <c r="C68" s="53" t="s">
        <v>128</v>
      </c>
      <c r="D68" s="53" t="s">
        <v>2</v>
      </c>
      <c r="E68" s="295">
        <v>24920</v>
      </c>
      <c r="F68" s="295">
        <v>2570</v>
      </c>
      <c r="G68" s="295">
        <v>10388</v>
      </c>
      <c r="H68" s="295">
        <v>37878</v>
      </c>
      <c r="I68" s="295">
        <v>0</v>
      </c>
      <c r="J68" s="295">
        <v>92</v>
      </c>
      <c r="K68" s="295">
        <v>3264</v>
      </c>
      <c r="L68" s="295">
        <v>34691</v>
      </c>
      <c r="M68" s="295">
        <v>7970</v>
      </c>
      <c r="N68" s="295">
        <v>2179</v>
      </c>
      <c r="O68" s="295">
        <v>144058</v>
      </c>
      <c r="P68" s="295">
        <v>71</v>
      </c>
      <c r="Q68" s="321">
        <v>230902</v>
      </c>
    </row>
    <row r="69" spans="1:17" x14ac:dyDescent="0.2">
      <c r="A69" s="33"/>
      <c r="B69" s="248" t="s">
        <v>131</v>
      </c>
      <c r="C69" s="53" t="s">
        <v>130</v>
      </c>
      <c r="D69" s="53" t="s">
        <v>2</v>
      </c>
      <c r="E69" s="295">
        <v>141213</v>
      </c>
      <c r="F69" s="295">
        <v>10941</v>
      </c>
      <c r="G69" s="295">
        <v>73854</v>
      </c>
      <c r="H69" s="295">
        <v>226008</v>
      </c>
      <c r="I69" s="295">
        <v>0</v>
      </c>
      <c r="J69" s="295">
        <v>91</v>
      </c>
      <c r="K69" s="295">
        <v>7027</v>
      </c>
      <c r="L69" s="295">
        <v>14764</v>
      </c>
      <c r="M69" s="295">
        <v>7126</v>
      </c>
      <c r="N69" s="295">
        <v>1752</v>
      </c>
      <c r="O69" s="295">
        <v>74796</v>
      </c>
      <c r="P69" s="295">
        <v>0</v>
      </c>
      <c r="Q69" s="321">
        <v>332843</v>
      </c>
    </row>
    <row r="70" spans="1:17" x14ac:dyDescent="0.2">
      <c r="A70" s="33"/>
      <c r="B70" s="248" t="s">
        <v>133</v>
      </c>
      <c r="C70" s="53" t="s">
        <v>132</v>
      </c>
      <c r="D70" s="53" t="s">
        <v>2</v>
      </c>
      <c r="E70" s="295">
        <v>145894</v>
      </c>
      <c r="F70" s="295">
        <v>15924</v>
      </c>
      <c r="G70" s="295">
        <v>89587</v>
      </c>
      <c r="H70" s="295">
        <v>251405</v>
      </c>
      <c r="I70" s="295">
        <v>235</v>
      </c>
      <c r="J70" s="295">
        <v>97</v>
      </c>
      <c r="K70" s="295">
        <v>8397</v>
      </c>
      <c r="L70" s="295">
        <v>22720</v>
      </c>
      <c r="M70" s="295">
        <v>28906</v>
      </c>
      <c r="N70" s="295">
        <v>1752</v>
      </c>
      <c r="O70" s="295">
        <v>81163</v>
      </c>
      <c r="P70" s="295">
        <v>83</v>
      </c>
      <c r="Q70" s="321">
        <v>395709</v>
      </c>
    </row>
    <row r="71" spans="1:17" x14ac:dyDescent="0.2">
      <c r="A71" s="33"/>
      <c r="B71" s="248" t="s">
        <v>135</v>
      </c>
      <c r="C71" s="53" t="s">
        <v>134</v>
      </c>
      <c r="D71" s="53" t="s">
        <v>35</v>
      </c>
      <c r="E71" s="295">
        <v>20832</v>
      </c>
      <c r="F71" s="295">
        <v>2998</v>
      </c>
      <c r="G71" s="295">
        <v>13136</v>
      </c>
      <c r="H71" s="295">
        <v>36966</v>
      </c>
      <c r="I71" s="295">
        <v>39</v>
      </c>
      <c r="J71" s="295">
        <v>91</v>
      </c>
      <c r="K71" s="295">
        <v>1189</v>
      </c>
      <c r="L71" s="295">
        <v>16811</v>
      </c>
      <c r="M71" s="295">
        <v>3342</v>
      </c>
      <c r="N71" s="295">
        <v>2067</v>
      </c>
      <c r="O71" s="295">
        <v>107580</v>
      </c>
      <c r="P71" s="295">
        <v>69</v>
      </c>
      <c r="Q71" s="321">
        <v>168363</v>
      </c>
    </row>
    <row r="72" spans="1:17" x14ac:dyDescent="0.2">
      <c r="A72" s="33"/>
      <c r="B72" s="248" t="s">
        <v>137</v>
      </c>
      <c r="C72" s="53" t="s">
        <v>136</v>
      </c>
      <c r="D72" s="53" t="s">
        <v>2</v>
      </c>
      <c r="E72" s="295">
        <v>67099</v>
      </c>
      <c r="F72" s="295">
        <v>5358</v>
      </c>
      <c r="G72" s="295">
        <v>35219</v>
      </c>
      <c r="H72" s="295">
        <v>107676</v>
      </c>
      <c r="I72" s="295">
        <v>114</v>
      </c>
      <c r="J72" s="295">
        <v>92</v>
      </c>
      <c r="K72" s="295">
        <v>980</v>
      </c>
      <c r="L72" s="295">
        <v>16811</v>
      </c>
      <c r="M72" s="295">
        <v>5614</v>
      </c>
      <c r="N72" s="295">
        <v>2067</v>
      </c>
      <c r="O72" s="295">
        <v>107580</v>
      </c>
      <c r="P72" s="295">
        <v>69</v>
      </c>
      <c r="Q72" s="321">
        <v>241003</v>
      </c>
    </row>
    <row r="73" spans="1:17" x14ac:dyDescent="0.2">
      <c r="A73" s="33"/>
      <c r="B73" s="248" t="s">
        <v>139</v>
      </c>
      <c r="C73" s="53" t="s">
        <v>138</v>
      </c>
      <c r="D73" s="53" t="s">
        <v>2</v>
      </c>
      <c r="E73" s="295">
        <v>146401</v>
      </c>
      <c r="F73" s="295">
        <v>7427</v>
      </c>
      <c r="G73" s="295">
        <v>50987</v>
      </c>
      <c r="H73" s="295">
        <v>204815</v>
      </c>
      <c r="I73" s="295">
        <v>219</v>
      </c>
      <c r="J73" s="295">
        <v>94</v>
      </c>
      <c r="K73" s="295">
        <v>6647</v>
      </c>
      <c r="L73" s="295">
        <v>12407</v>
      </c>
      <c r="M73" s="295">
        <v>11551</v>
      </c>
      <c r="N73" s="295">
        <v>1752</v>
      </c>
      <c r="O73" s="295">
        <v>73947</v>
      </c>
      <c r="P73" s="295">
        <v>46</v>
      </c>
      <c r="Q73" s="321">
        <v>315008</v>
      </c>
    </row>
    <row r="74" spans="1:17" x14ac:dyDescent="0.2">
      <c r="A74" s="33"/>
      <c r="B74" s="248" t="s">
        <v>141</v>
      </c>
      <c r="C74" s="53" t="s">
        <v>140</v>
      </c>
      <c r="D74" s="53" t="s">
        <v>2</v>
      </c>
      <c r="E74" s="295">
        <v>129528</v>
      </c>
      <c r="F74" s="295">
        <v>12993</v>
      </c>
      <c r="G74" s="295">
        <v>70724</v>
      </c>
      <c r="H74" s="295">
        <v>213245</v>
      </c>
      <c r="I74" s="295">
        <v>230</v>
      </c>
      <c r="J74" s="295">
        <v>96</v>
      </c>
      <c r="K74" s="295">
        <v>5350</v>
      </c>
      <c r="L74" s="295">
        <v>34691</v>
      </c>
      <c r="M74" s="295">
        <v>14723</v>
      </c>
      <c r="N74" s="295">
        <v>2179</v>
      </c>
      <c r="O74" s="295">
        <v>145102</v>
      </c>
      <c r="P74" s="295">
        <v>71</v>
      </c>
      <c r="Q74" s="321">
        <v>421488</v>
      </c>
    </row>
    <row r="75" spans="1:17" x14ac:dyDescent="0.2">
      <c r="A75" s="33"/>
      <c r="B75" s="248" t="s">
        <v>143</v>
      </c>
      <c r="C75" s="53" t="s">
        <v>142</v>
      </c>
      <c r="D75" s="53" t="s">
        <v>2</v>
      </c>
      <c r="E75" s="295">
        <v>93518</v>
      </c>
      <c r="F75" s="295">
        <v>5414</v>
      </c>
      <c r="G75" s="295">
        <v>45173</v>
      </c>
      <c r="H75" s="295">
        <v>144105</v>
      </c>
      <c r="I75" s="295">
        <v>0</v>
      </c>
      <c r="J75" s="295">
        <v>92</v>
      </c>
      <c r="K75" s="295">
        <v>5811</v>
      </c>
      <c r="L75" s="295">
        <v>34691</v>
      </c>
      <c r="M75" s="295">
        <v>13902</v>
      </c>
      <c r="N75" s="295">
        <v>2179</v>
      </c>
      <c r="O75" s="295">
        <v>144058</v>
      </c>
      <c r="P75" s="295">
        <v>71</v>
      </c>
      <c r="Q75" s="321">
        <v>345117</v>
      </c>
    </row>
    <row r="76" spans="1:17" x14ac:dyDescent="0.2">
      <c r="A76" s="33"/>
      <c r="B76" s="248" t="s">
        <v>144</v>
      </c>
      <c r="C76" s="53" t="s">
        <v>145</v>
      </c>
      <c r="D76" s="53" t="s">
        <v>2</v>
      </c>
      <c r="E76" s="295">
        <v>47666</v>
      </c>
      <c r="F76" s="295">
        <v>2930</v>
      </c>
      <c r="G76" s="295">
        <v>35887</v>
      </c>
      <c r="H76" s="295">
        <v>86483</v>
      </c>
      <c r="I76" s="295">
        <v>75</v>
      </c>
      <c r="J76" s="295">
        <v>98</v>
      </c>
      <c r="K76" s="295">
        <v>756</v>
      </c>
      <c r="L76" s="295">
        <v>24342</v>
      </c>
      <c r="M76" s="295">
        <v>4952</v>
      </c>
      <c r="N76" s="295">
        <v>2067</v>
      </c>
      <c r="O76" s="295">
        <v>107589</v>
      </c>
      <c r="P76" s="295">
        <v>69</v>
      </c>
      <c r="Q76" s="321">
        <v>227411</v>
      </c>
    </row>
    <row r="77" spans="1:17" x14ac:dyDescent="0.2">
      <c r="A77" s="33"/>
      <c r="B77" s="248" t="s">
        <v>147</v>
      </c>
      <c r="C77" s="53" t="s">
        <v>146</v>
      </c>
      <c r="D77" s="53" t="s">
        <v>5</v>
      </c>
      <c r="E77" s="295">
        <v>148483</v>
      </c>
      <c r="F77" s="295">
        <v>13471</v>
      </c>
      <c r="G77" s="295">
        <v>88832</v>
      </c>
      <c r="H77" s="295">
        <v>250786</v>
      </c>
      <c r="I77" s="295">
        <v>0</v>
      </c>
      <c r="J77" s="295">
        <v>92</v>
      </c>
      <c r="K77" s="295">
        <v>6738</v>
      </c>
      <c r="L77" s="295">
        <v>12466</v>
      </c>
      <c r="M77" s="295">
        <v>15019</v>
      </c>
      <c r="N77" s="295">
        <v>1762</v>
      </c>
      <c r="O77" s="295">
        <v>79208</v>
      </c>
      <c r="P77" s="295">
        <v>52</v>
      </c>
      <c r="Q77" s="321">
        <v>367909</v>
      </c>
    </row>
    <row r="78" spans="1:17" x14ac:dyDescent="0.2">
      <c r="A78" s="33"/>
      <c r="B78" s="248" t="s">
        <v>149</v>
      </c>
      <c r="C78" s="53" t="s">
        <v>148</v>
      </c>
      <c r="D78" s="53" t="s">
        <v>2</v>
      </c>
      <c r="E78" s="295">
        <v>24611</v>
      </c>
      <c r="F78" s="295">
        <v>3038</v>
      </c>
      <c r="G78" s="295">
        <v>13216</v>
      </c>
      <c r="H78" s="295">
        <v>40865</v>
      </c>
      <c r="I78" s="295">
        <v>0</v>
      </c>
      <c r="J78" s="295">
        <v>98</v>
      </c>
      <c r="K78" s="295">
        <v>3226</v>
      </c>
      <c r="L78" s="295">
        <v>16811</v>
      </c>
      <c r="M78" s="295">
        <v>3915</v>
      </c>
      <c r="N78" s="295">
        <v>2067</v>
      </c>
      <c r="O78" s="295">
        <v>107580</v>
      </c>
      <c r="P78" s="295">
        <v>69</v>
      </c>
      <c r="Q78" s="321">
        <v>174680</v>
      </c>
    </row>
    <row r="79" spans="1:17" x14ac:dyDescent="0.2">
      <c r="A79" s="33"/>
      <c r="B79" s="248" t="s">
        <v>151</v>
      </c>
      <c r="C79" s="53" t="s">
        <v>150</v>
      </c>
      <c r="D79" s="53" t="s">
        <v>2</v>
      </c>
      <c r="E79" s="295">
        <v>124146</v>
      </c>
      <c r="F79" s="295">
        <v>10683</v>
      </c>
      <c r="G79" s="295">
        <v>76231</v>
      </c>
      <c r="H79" s="295">
        <v>211060</v>
      </c>
      <c r="I79" s="295">
        <v>200</v>
      </c>
      <c r="J79" s="295">
        <v>96</v>
      </c>
      <c r="K79" s="295">
        <v>9646</v>
      </c>
      <c r="L79" s="295">
        <v>12982</v>
      </c>
      <c r="M79" s="295">
        <v>10847</v>
      </c>
      <c r="N79" s="295">
        <v>1752</v>
      </c>
      <c r="O79" s="295">
        <v>75319</v>
      </c>
      <c r="P79" s="295">
        <v>67</v>
      </c>
      <c r="Q79" s="321">
        <v>348827</v>
      </c>
    </row>
    <row r="80" spans="1:17" x14ac:dyDescent="0.2">
      <c r="A80" s="33"/>
      <c r="B80" s="248" t="s">
        <v>153</v>
      </c>
      <c r="C80" s="53" t="s">
        <v>152</v>
      </c>
      <c r="D80" s="53" t="s">
        <v>35</v>
      </c>
      <c r="E80" s="295">
        <v>44229</v>
      </c>
      <c r="F80" s="295">
        <v>2994</v>
      </c>
      <c r="G80" s="295">
        <v>18562</v>
      </c>
      <c r="H80" s="295">
        <v>65785</v>
      </c>
      <c r="I80" s="295">
        <v>79</v>
      </c>
      <c r="J80" s="295">
        <v>106</v>
      </c>
      <c r="K80" s="295">
        <v>2521</v>
      </c>
      <c r="L80" s="295">
        <v>35482</v>
      </c>
      <c r="M80" s="295">
        <v>1573</v>
      </c>
      <c r="N80" s="295">
        <v>2179</v>
      </c>
      <c r="O80" s="295">
        <v>145772</v>
      </c>
      <c r="P80" s="295">
        <v>71</v>
      </c>
      <c r="Q80" s="321">
        <v>255121</v>
      </c>
    </row>
    <row r="81" spans="1:17" x14ac:dyDescent="0.2">
      <c r="A81" s="33"/>
      <c r="B81" s="248" t="s">
        <v>155</v>
      </c>
      <c r="C81" s="53" t="s">
        <v>154</v>
      </c>
      <c r="D81" s="53" t="s">
        <v>2</v>
      </c>
      <c r="E81" s="295">
        <v>74033</v>
      </c>
      <c r="F81" s="295">
        <v>3786</v>
      </c>
      <c r="G81" s="295">
        <v>36511</v>
      </c>
      <c r="H81" s="295">
        <v>114330</v>
      </c>
      <c r="I81" s="295">
        <v>66</v>
      </c>
      <c r="J81" s="295">
        <v>93</v>
      </c>
      <c r="K81" s="295">
        <v>3599</v>
      </c>
      <c r="L81" s="295">
        <v>16811</v>
      </c>
      <c r="M81" s="295">
        <v>7053</v>
      </c>
      <c r="N81" s="295">
        <v>2067</v>
      </c>
      <c r="O81" s="295">
        <v>107580</v>
      </c>
      <c r="P81" s="295">
        <v>69</v>
      </c>
      <c r="Q81" s="321">
        <v>257215</v>
      </c>
    </row>
    <row r="82" spans="1:17" x14ac:dyDescent="0.2">
      <c r="A82" s="33"/>
      <c r="B82" s="248" t="s">
        <v>157</v>
      </c>
      <c r="C82" s="53" t="s">
        <v>156</v>
      </c>
      <c r="D82" s="53" t="s">
        <v>2</v>
      </c>
      <c r="E82" s="295">
        <v>72668</v>
      </c>
      <c r="F82" s="295">
        <v>6348</v>
      </c>
      <c r="G82" s="295">
        <v>38561</v>
      </c>
      <c r="H82" s="295">
        <v>117577</v>
      </c>
      <c r="I82" s="295">
        <v>0</v>
      </c>
      <c r="J82" s="295">
        <v>103</v>
      </c>
      <c r="K82" s="295">
        <v>5829</v>
      </c>
      <c r="L82" s="295">
        <v>35322</v>
      </c>
      <c r="M82" s="295">
        <v>8931</v>
      </c>
      <c r="N82" s="295">
        <v>2192</v>
      </c>
      <c r="O82" s="295">
        <v>145845</v>
      </c>
      <c r="P82" s="295">
        <v>104</v>
      </c>
      <c r="Q82" s="321">
        <v>316969</v>
      </c>
    </row>
    <row r="83" spans="1:17" x14ac:dyDescent="0.2">
      <c r="A83" s="33"/>
      <c r="B83" s="248" t="s">
        <v>159</v>
      </c>
      <c r="C83" s="53" t="s">
        <v>158</v>
      </c>
      <c r="D83" s="53" t="s">
        <v>2</v>
      </c>
      <c r="E83" s="295">
        <v>71880</v>
      </c>
      <c r="F83" s="295">
        <v>10180</v>
      </c>
      <c r="G83" s="295">
        <v>47697</v>
      </c>
      <c r="H83" s="295">
        <v>129757</v>
      </c>
      <c r="I83" s="295">
        <v>151</v>
      </c>
      <c r="J83" s="295">
        <v>109</v>
      </c>
      <c r="K83" s="295">
        <v>4113</v>
      </c>
      <c r="L83" s="295">
        <v>14254</v>
      </c>
      <c r="M83" s="295">
        <v>9724</v>
      </c>
      <c r="N83" s="295">
        <v>1752</v>
      </c>
      <c r="O83" s="295">
        <v>84043</v>
      </c>
      <c r="P83" s="295">
        <v>3658</v>
      </c>
      <c r="Q83" s="321">
        <v>258604</v>
      </c>
    </row>
    <row r="84" spans="1:17" x14ac:dyDescent="0.2">
      <c r="A84" s="33"/>
      <c r="B84" s="248" t="s">
        <v>161</v>
      </c>
      <c r="C84" s="53" t="s">
        <v>160</v>
      </c>
      <c r="D84" s="53" t="s">
        <v>2</v>
      </c>
      <c r="E84" s="295">
        <v>838574</v>
      </c>
      <c r="F84" s="295">
        <v>79261</v>
      </c>
      <c r="G84" s="295">
        <v>800056</v>
      </c>
      <c r="H84" s="295">
        <v>1717891</v>
      </c>
      <c r="I84" s="295">
        <v>1282</v>
      </c>
      <c r="J84" s="295">
        <v>95</v>
      </c>
      <c r="K84" s="295">
        <v>31113</v>
      </c>
      <c r="L84" s="295">
        <v>45814</v>
      </c>
      <c r="M84" s="295">
        <v>0</v>
      </c>
      <c r="N84" s="295">
        <v>1752</v>
      </c>
      <c r="O84" s="295">
        <v>142446</v>
      </c>
      <c r="P84" s="295">
        <v>70</v>
      </c>
      <c r="Q84" s="321">
        <v>1958880</v>
      </c>
    </row>
    <row r="85" spans="1:17" x14ac:dyDescent="0.2">
      <c r="A85" s="33"/>
      <c r="B85" s="248" t="s">
        <v>163</v>
      </c>
      <c r="C85" s="53" t="s">
        <v>162</v>
      </c>
      <c r="D85" s="53" t="s">
        <v>2</v>
      </c>
      <c r="E85" s="295">
        <v>21138</v>
      </c>
      <c r="F85" s="295">
        <v>1667</v>
      </c>
      <c r="G85" s="295">
        <v>8817</v>
      </c>
      <c r="H85" s="295">
        <v>31622</v>
      </c>
      <c r="I85" s="295">
        <v>33</v>
      </c>
      <c r="J85" s="295">
        <v>91</v>
      </c>
      <c r="K85" s="295">
        <v>1313</v>
      </c>
      <c r="L85" s="295">
        <v>11956</v>
      </c>
      <c r="M85" s="295">
        <v>2739</v>
      </c>
      <c r="N85" s="295">
        <v>1752</v>
      </c>
      <c r="O85" s="295">
        <v>71510</v>
      </c>
      <c r="P85" s="295">
        <v>0</v>
      </c>
      <c r="Q85" s="321">
        <v>121680</v>
      </c>
    </row>
    <row r="86" spans="1:17" x14ac:dyDescent="0.2">
      <c r="A86" s="33"/>
      <c r="B86" s="248" t="s">
        <v>165</v>
      </c>
      <c r="C86" s="53" t="s">
        <v>164</v>
      </c>
      <c r="D86" s="53" t="s">
        <v>2</v>
      </c>
      <c r="E86" s="295">
        <v>76292</v>
      </c>
      <c r="F86" s="295">
        <v>7424</v>
      </c>
      <c r="G86" s="295">
        <v>47618</v>
      </c>
      <c r="H86" s="295">
        <v>131334</v>
      </c>
      <c r="I86" s="295">
        <v>178</v>
      </c>
      <c r="J86" s="295">
        <v>99</v>
      </c>
      <c r="K86" s="295">
        <v>5245</v>
      </c>
      <c r="L86" s="295">
        <v>27711</v>
      </c>
      <c r="M86" s="295">
        <v>5037</v>
      </c>
      <c r="N86" s="295">
        <v>2098</v>
      </c>
      <c r="O86" s="295">
        <v>111280</v>
      </c>
      <c r="P86" s="295">
        <v>69</v>
      </c>
      <c r="Q86" s="321">
        <v>283275</v>
      </c>
    </row>
    <row r="87" spans="1:17" ht="15" thickBot="1" x14ac:dyDescent="0.25">
      <c r="A87" s="33"/>
      <c r="B87" s="249" t="s">
        <v>167</v>
      </c>
      <c r="C87" s="250" t="s">
        <v>166</v>
      </c>
      <c r="D87" s="250" t="s">
        <v>2</v>
      </c>
      <c r="E87" s="298">
        <v>105126</v>
      </c>
      <c r="F87" s="298">
        <v>8948</v>
      </c>
      <c r="G87" s="298">
        <v>75613</v>
      </c>
      <c r="H87" s="298">
        <v>189687</v>
      </c>
      <c r="I87" s="298">
        <v>87</v>
      </c>
      <c r="J87" s="298">
        <v>94</v>
      </c>
      <c r="K87" s="298">
        <v>3377</v>
      </c>
      <c r="L87" s="298">
        <v>11956</v>
      </c>
      <c r="M87" s="298">
        <v>7538</v>
      </c>
      <c r="N87" s="298">
        <v>1752</v>
      </c>
      <c r="O87" s="298">
        <v>72908</v>
      </c>
      <c r="P87" s="298">
        <v>0</v>
      </c>
      <c r="Q87" s="322">
        <v>288619</v>
      </c>
    </row>
    <row r="89" spans="1:17" ht="15" thickBot="1" x14ac:dyDescent="0.25"/>
    <row r="90" spans="1:17" s="15" customFormat="1" ht="16" x14ac:dyDescent="0.2">
      <c r="A90" s="251"/>
      <c r="B90" s="18" t="s">
        <v>22</v>
      </c>
      <c r="C90" s="19" t="s">
        <v>22</v>
      </c>
      <c r="D90" s="254" t="s">
        <v>168</v>
      </c>
      <c r="E90" s="323">
        <v>8682987</v>
      </c>
      <c r="F90" s="324">
        <v>776997</v>
      </c>
      <c r="G90" s="324">
        <v>5551495</v>
      </c>
      <c r="H90" s="324">
        <v>15011479</v>
      </c>
      <c r="I90" s="324">
        <v>14350</v>
      </c>
      <c r="J90" s="324">
        <v>7857</v>
      </c>
      <c r="K90" s="324">
        <v>617880</v>
      </c>
      <c r="L90" s="325">
        <v>1992320</v>
      </c>
      <c r="M90" s="324">
        <v>929342</v>
      </c>
      <c r="N90" s="325">
        <v>243944</v>
      </c>
      <c r="O90" s="325">
        <v>9941227</v>
      </c>
      <c r="P90" s="325">
        <v>16368</v>
      </c>
      <c r="Q90" s="326">
        <v>29240741</v>
      </c>
    </row>
    <row r="91" spans="1:17" s="15" customFormat="1" ht="16" x14ac:dyDescent="0.2">
      <c r="A91" s="251"/>
      <c r="B91" s="21" t="s">
        <v>22</v>
      </c>
      <c r="C91" s="22" t="s">
        <v>22</v>
      </c>
      <c r="D91" s="259" t="s">
        <v>193</v>
      </c>
      <c r="E91" s="327">
        <v>105890.08536585367</v>
      </c>
      <c r="F91" s="295">
        <v>9475.5731707317082</v>
      </c>
      <c r="G91" s="295">
        <v>67701.158536585368</v>
      </c>
      <c r="H91" s="295">
        <v>183066.81707317074</v>
      </c>
      <c r="I91" s="295">
        <v>175</v>
      </c>
      <c r="J91" s="295">
        <v>95.817073170731703</v>
      </c>
      <c r="K91" s="295">
        <v>7535.1219512195121</v>
      </c>
      <c r="L91" s="328">
        <v>24296.585365853658</v>
      </c>
      <c r="M91" s="295">
        <v>11333.439024390244</v>
      </c>
      <c r="N91" s="328">
        <v>2974.9268292682927</v>
      </c>
      <c r="O91" s="328">
        <v>121234.4756097561</v>
      </c>
      <c r="P91" s="328">
        <v>199.60975609756099</v>
      </c>
      <c r="Q91" s="329">
        <v>356594.40243902442</v>
      </c>
    </row>
    <row r="92" spans="1:17" s="15" customFormat="1" ht="16" x14ac:dyDescent="0.2">
      <c r="A92" s="251"/>
      <c r="B92" s="21" t="s">
        <v>22</v>
      </c>
      <c r="C92" s="22" t="s">
        <v>22</v>
      </c>
      <c r="D92" s="259" t="s">
        <v>169</v>
      </c>
      <c r="E92" s="327">
        <v>47129</v>
      </c>
      <c r="F92" s="295">
        <v>3417</v>
      </c>
      <c r="G92" s="295">
        <v>29105.5</v>
      </c>
      <c r="H92" s="295">
        <v>82049.75</v>
      </c>
      <c r="I92" s="295">
        <v>26.75</v>
      </c>
      <c r="J92" s="295">
        <v>91</v>
      </c>
      <c r="K92" s="295">
        <v>2370</v>
      </c>
      <c r="L92" s="328">
        <v>16811</v>
      </c>
      <c r="M92" s="295">
        <v>3472.75</v>
      </c>
      <c r="N92" s="328">
        <v>1760.5</v>
      </c>
      <c r="O92" s="328">
        <v>87062</v>
      </c>
      <c r="P92" s="328">
        <v>69</v>
      </c>
      <c r="Q92" s="329">
        <v>220289</v>
      </c>
    </row>
    <row r="93" spans="1:17" s="15" customFormat="1" ht="16" x14ac:dyDescent="0.2">
      <c r="A93" s="251"/>
      <c r="B93" s="21" t="s">
        <v>22</v>
      </c>
      <c r="C93" s="22" t="s">
        <v>22</v>
      </c>
      <c r="D93" s="259" t="s">
        <v>170</v>
      </c>
      <c r="E93" s="327">
        <v>73332</v>
      </c>
      <c r="F93" s="295">
        <v>6152.5</v>
      </c>
      <c r="G93" s="295">
        <v>40538</v>
      </c>
      <c r="H93" s="295">
        <v>117752.5</v>
      </c>
      <c r="I93" s="295">
        <v>96.5</v>
      </c>
      <c r="J93" s="295">
        <v>93.5</v>
      </c>
      <c r="K93" s="295">
        <v>4975.5</v>
      </c>
      <c r="L93" s="328">
        <v>16839</v>
      </c>
      <c r="M93" s="295">
        <v>8006</v>
      </c>
      <c r="N93" s="328">
        <v>2067</v>
      </c>
      <c r="O93" s="328">
        <v>107580.5</v>
      </c>
      <c r="P93" s="328">
        <v>69</v>
      </c>
      <c r="Q93" s="329">
        <v>277664.5</v>
      </c>
    </row>
    <row r="94" spans="1:17" s="15" customFormat="1" ht="17" thickBot="1" x14ac:dyDescent="0.25">
      <c r="A94" s="251"/>
      <c r="B94" s="25" t="s">
        <v>22</v>
      </c>
      <c r="C94" s="26" t="s">
        <v>22</v>
      </c>
      <c r="D94" s="264" t="s">
        <v>171</v>
      </c>
      <c r="E94" s="330">
        <v>129610.5</v>
      </c>
      <c r="F94" s="331">
        <v>10557.25</v>
      </c>
      <c r="G94" s="331">
        <v>74298.75</v>
      </c>
      <c r="H94" s="331">
        <v>212395</v>
      </c>
      <c r="I94" s="331">
        <v>183.25</v>
      </c>
      <c r="J94" s="331">
        <v>97.75</v>
      </c>
      <c r="K94" s="331">
        <v>8250.5</v>
      </c>
      <c r="L94" s="332">
        <v>34691</v>
      </c>
      <c r="M94" s="331">
        <v>14214.25</v>
      </c>
      <c r="N94" s="332">
        <v>2179</v>
      </c>
      <c r="O94" s="332">
        <v>144058</v>
      </c>
      <c r="P94" s="332">
        <v>71</v>
      </c>
      <c r="Q94" s="333">
        <v>368282.5</v>
      </c>
    </row>
  </sheetData>
  <autoFilter ref="B5:Q5" xr:uid="{2E4181DC-3374-2645-B7A8-076F0B869595}"/>
  <mergeCells count="2">
    <mergeCell ref="E2:L2"/>
    <mergeCell ref="E3:L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COVID-19</vt:lpstr>
      <vt:lpstr>Table 1 Profile</vt:lpstr>
      <vt:lpstr>Table 2 Staffing</vt:lpstr>
      <vt:lpstr>Table 3 Salaries</vt:lpstr>
      <vt:lpstr>Table 4 Income</vt:lpstr>
      <vt:lpstr>Table 5 Income Ratios</vt:lpstr>
      <vt:lpstr>Table 6 Expenditures</vt:lpstr>
      <vt:lpstr>Table 7 Collections</vt:lpstr>
      <vt:lpstr>Table 8 Collection Ratios</vt:lpstr>
      <vt:lpstr>Table 9 Circulation</vt:lpstr>
      <vt:lpstr>Table 10 Circulation Ratios</vt:lpstr>
      <vt:lpstr>Table 11 Services</vt:lpstr>
      <vt:lpstr>Table 12 Programs</vt:lpstr>
      <vt:lpstr>Table 13 Technology</vt:lpstr>
      <vt:lpstr>Table 14 Summer Reading</vt:lpstr>
      <vt:lpstr>Table 15 Partnerships</vt:lpstr>
    </vt:vector>
  </TitlesOfParts>
  <Company>Counting Opinions (SQUIRE)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Profile</dc:title>
  <dc:creator>Counting Opinions (SQUIRE) Ltd.</dc:creator>
  <cp:lastModifiedBy>Microsoft Office User</cp:lastModifiedBy>
  <cp:lastPrinted>2021-06-03T18:18:21Z</cp:lastPrinted>
  <dcterms:created xsi:type="dcterms:W3CDTF">2020-11-20T17:43:36Z</dcterms:created>
  <dcterms:modified xsi:type="dcterms:W3CDTF">2021-06-21T20:42:26Z</dcterms:modified>
</cp:coreProperties>
</file>