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ohnson25\Downloads\"/>
    </mc:Choice>
  </mc:AlternateContent>
  <xr:revisionPtr revIDLastSave="0" documentId="13_ncr:1_{0565D973-2250-4D6F-8369-776F7C9F8506}" xr6:coauthVersionLast="47" xr6:coauthVersionMax="47" xr10:uidLastSave="{00000000-0000-0000-0000-000000000000}"/>
  <bookViews>
    <workbookView xWindow="4200" yWindow="1005" windowWidth="24135" windowHeight="13770" xr2:uid="{00000000-000D-0000-FFFF-FFFF00000000}"/>
  </bookViews>
  <sheets>
    <sheet name="Summary" sheetId="16" r:id="rId1"/>
    <sheet name="Table 1" sheetId="1" r:id="rId2"/>
    <sheet name="Table 2 - Staff" sheetId="2" r:id="rId3"/>
    <sheet name="Table 3 - Salaries" sheetId="3" r:id="rId4"/>
    <sheet name="Table 4 - Income" sheetId="4" r:id="rId5"/>
    <sheet name="Table 5 - Income %" sheetId="5" r:id="rId6"/>
    <sheet name="Table 6 - Expenditures" sheetId="6" r:id="rId7"/>
    <sheet name="Table 7 - Collections" sheetId="7" r:id="rId8"/>
    <sheet name="Table 8 - Collection %" sheetId="8" r:id="rId9"/>
    <sheet name="Table 9 - Circulation" sheetId="9" r:id="rId10"/>
    <sheet name="Table 10 - Circulation %" sheetId="10" r:id="rId11"/>
    <sheet name="Table 11 - Service Measures" sheetId="11" r:id="rId12"/>
    <sheet name="Table 12 - Programming " sheetId="12" r:id="rId13"/>
    <sheet name="Table 13 - Technology" sheetId="13" r:id="rId14"/>
    <sheet name="Table 14 - Summer Reading" sheetId="14" r:id="rId15"/>
    <sheet name="Partnerships" sheetId="15" r:id="rId16"/>
  </sheets>
  <definedNames>
    <definedName name="_xlnm._FilterDatabase" localSheetId="1" hidden="1">'Table 1'!$B$6:$M$6</definedName>
    <definedName name="_xlnm._FilterDatabase" localSheetId="13" hidden="1">'Table 13 - Technology'!$B$5:$P$5</definedName>
    <definedName name="_xlnm._FilterDatabase" localSheetId="5" hidden="1">'Table 5 - Income %'!$B$6:$L$6</definedName>
    <definedName name="_xlnm._FilterDatabase" localSheetId="7" hidden="1">'Table 7 - Collections'!$B$5:$Q$5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6" i="13" l="1"/>
  <c r="N96" i="13"/>
  <c r="M96" i="13"/>
  <c r="L96" i="13"/>
  <c r="K96" i="13"/>
  <c r="J96" i="13"/>
  <c r="I96" i="13"/>
  <c r="H96" i="13"/>
  <c r="G96" i="13"/>
  <c r="F96" i="13"/>
  <c r="L96" i="5"/>
  <c r="K96" i="5"/>
  <c r="J96" i="5"/>
  <c r="I96" i="5"/>
  <c r="H96" i="5"/>
  <c r="G96" i="5"/>
  <c r="F96" i="5"/>
  <c r="O98" i="4"/>
  <c r="N98" i="4"/>
  <c r="M98" i="4"/>
  <c r="L98" i="4"/>
  <c r="K98" i="4"/>
  <c r="J98" i="4"/>
  <c r="I98" i="4"/>
  <c r="H98" i="4"/>
  <c r="G98" i="4"/>
  <c r="F98" i="4"/>
  <c r="E98" i="4"/>
  <c r="O96" i="12"/>
  <c r="O95" i="12"/>
  <c r="O94" i="12"/>
  <c r="O93" i="12"/>
  <c r="O92" i="12"/>
  <c r="G96" i="12"/>
  <c r="G95" i="12"/>
  <c r="G94" i="12"/>
  <c r="G93" i="12"/>
  <c r="G92" i="12"/>
  <c r="E96" i="12"/>
  <c r="E95" i="12"/>
  <c r="E94" i="12"/>
  <c r="E93" i="12"/>
  <c r="E92" i="12"/>
  <c r="M92" i="13"/>
  <c r="P95" i="13"/>
  <c r="P94" i="13"/>
  <c r="P93" i="13"/>
  <c r="O95" i="13"/>
  <c r="O94" i="13"/>
  <c r="O93" i="13"/>
  <c r="N95" i="13"/>
  <c r="N94" i="13"/>
  <c r="N93" i="13"/>
  <c r="M95" i="13"/>
  <c r="M94" i="13"/>
  <c r="M93" i="13"/>
  <c r="K95" i="13"/>
  <c r="K94" i="13"/>
  <c r="K93" i="13"/>
  <c r="I95" i="13"/>
  <c r="I94" i="13"/>
  <c r="I93" i="13"/>
  <c r="H95" i="13"/>
  <c r="H94" i="13"/>
  <c r="H93" i="13"/>
  <c r="G95" i="13"/>
  <c r="G94" i="13"/>
  <c r="G93" i="13"/>
  <c r="F94" i="13"/>
  <c r="P92" i="13"/>
  <c r="J92" i="13"/>
  <c r="H92" i="13"/>
  <c r="G92" i="13"/>
  <c r="F93" i="13"/>
  <c r="F92" i="13"/>
  <c r="J93" i="13"/>
  <c r="L93" i="13"/>
  <c r="J94" i="13"/>
  <c r="L94" i="13"/>
  <c r="J95" i="13"/>
  <c r="L95" i="13"/>
  <c r="F95" i="13"/>
  <c r="G93" i="5"/>
  <c r="H93" i="5"/>
  <c r="I93" i="5"/>
  <c r="J93" i="5"/>
  <c r="K93" i="5"/>
  <c r="L93" i="5"/>
  <c r="G94" i="5"/>
  <c r="H94" i="5"/>
  <c r="I94" i="5"/>
  <c r="J94" i="5"/>
  <c r="K94" i="5"/>
  <c r="L94" i="5"/>
  <c r="G95" i="5"/>
  <c r="H95" i="5"/>
  <c r="I95" i="5"/>
  <c r="J95" i="5"/>
  <c r="K95" i="5"/>
  <c r="L95" i="5"/>
  <c r="F95" i="5"/>
  <c r="F94" i="5"/>
  <c r="F93" i="5"/>
  <c r="F97" i="4"/>
  <c r="G97" i="4"/>
  <c r="H97" i="4"/>
  <c r="I97" i="4"/>
  <c r="J97" i="4"/>
  <c r="K97" i="4"/>
  <c r="L97" i="4"/>
  <c r="M97" i="4"/>
  <c r="N97" i="4"/>
  <c r="O97" i="4"/>
  <c r="E97" i="4"/>
  <c r="F96" i="4"/>
  <c r="G96" i="4"/>
  <c r="H96" i="4"/>
  <c r="I96" i="4"/>
  <c r="J96" i="4"/>
  <c r="K96" i="4"/>
  <c r="L96" i="4"/>
  <c r="M96" i="4"/>
  <c r="N96" i="4"/>
  <c r="O96" i="4"/>
  <c r="E96" i="4"/>
  <c r="F95" i="4"/>
  <c r="G95" i="4"/>
  <c r="H95" i="4"/>
  <c r="I95" i="4"/>
  <c r="J95" i="4"/>
  <c r="K95" i="4"/>
  <c r="L95" i="4"/>
  <c r="M95" i="4"/>
  <c r="N95" i="4"/>
  <c r="O95" i="4"/>
  <c r="E95" i="4"/>
  <c r="F94" i="4" l="1"/>
  <c r="G94" i="4"/>
  <c r="H94" i="4"/>
  <c r="I94" i="4"/>
  <c r="J94" i="4"/>
  <c r="K94" i="4"/>
  <c r="L94" i="4"/>
  <c r="M94" i="4"/>
  <c r="N94" i="4"/>
  <c r="E94" i="4"/>
  <c r="O94" i="4"/>
  <c r="I5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  <author>tc={BE248F02-F0C5-4D20-A2D7-676067DA1040}</author>
  </authors>
  <commentList>
    <comment ref="E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  <comment ref="L5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hours reports hours facilities were open to the public. Some libraries report 0 open hours, however, services were provided via remotely or via curbside service.</t>
      </text>
    </comment>
  </commentList>
</comments>
</file>

<file path=xl/sharedStrings.xml><?xml version="1.0" encoding="utf-8"?>
<sst xmlns="http://schemas.openxmlformats.org/spreadsheetml/2006/main" count="6974" uniqueCount="611">
  <si>
    <t>Table 1</t>
  </si>
  <si>
    <t>Library Profile</t>
  </si>
  <si>
    <t>July 1, 2021 - June 30, 2022</t>
  </si>
  <si>
    <t>FSCS Key</t>
  </si>
  <si>
    <t>Library Name</t>
  </si>
  <si>
    <t xml:space="preserve">Library </t>
  </si>
  <si>
    <t>NC Dept. of Commerce</t>
  </si>
  <si>
    <t xml:space="preserve">Legal service </t>
  </si>
  <si>
    <t>Service outlets</t>
  </si>
  <si>
    <t xml:space="preserve">Annual </t>
  </si>
  <si>
    <t xml:space="preserve">Library Square  </t>
  </si>
  <si>
    <t>Type</t>
  </si>
  <si>
    <t xml:space="preserve"> tier designation (2020)</t>
  </si>
  <si>
    <t>population area</t>
  </si>
  <si>
    <t>Central</t>
  </si>
  <si>
    <t>Branches</t>
  </si>
  <si>
    <t>Bookmobiles</t>
  </si>
  <si>
    <t>Mobile 
units</t>
  </si>
  <si>
    <t>Kiosks</t>
  </si>
  <si>
    <t>hours</t>
  </si>
  <si>
    <t>Feet per Capita</t>
  </si>
  <si>
    <t>NC0103</t>
  </si>
  <si>
    <t>ALAMANCE COUNTY PUBLIC LIBRARIES</t>
  </si>
  <si>
    <t>County</t>
  </si>
  <si>
    <t>NC0001</t>
  </si>
  <si>
    <t>ALBEMARLE REGIONAL LIBRARY</t>
  </si>
  <si>
    <t>Regional</t>
  </si>
  <si>
    <t>NC0016</t>
  </si>
  <si>
    <t>ALEXANDER COUNTY LIBRARY</t>
  </si>
  <si>
    <t>NC0002</t>
  </si>
  <si>
    <t>APPALACHIAN REGIONAL LIBRARY</t>
  </si>
  <si>
    <t>NC0003</t>
  </si>
  <si>
    <t>AVERY-MITCHELL-YANCEY REGIONAL LIBRARY</t>
  </si>
  <si>
    <t/>
  </si>
  <si>
    <t>NC0004</t>
  </si>
  <si>
    <t>BEAUFORT-HYDE-MARTIN REGIONAL LIBRARY</t>
  </si>
  <si>
    <t>NC0017</t>
  </si>
  <si>
    <t>BLADEN COUNTY PUBLIC LIBRARY</t>
  </si>
  <si>
    <t>NC0046</t>
  </si>
  <si>
    <t>BRASWELL MEMORIAL PUBLIC LIBRARY</t>
  </si>
  <si>
    <t>NC0018</t>
  </si>
  <si>
    <t>BRUNSWICK COUNTY LIBRARY</t>
  </si>
  <si>
    <t>NC0019</t>
  </si>
  <si>
    <t>BUNCOMBE COUNTY PUBLIC LIBRARIES</t>
  </si>
  <si>
    <t>NC0020</t>
  </si>
  <si>
    <t>BURKE COUNTY PUBLIC LIBRARY</t>
  </si>
  <si>
    <t>NC0021</t>
  </si>
  <si>
    <t>CABARRUS COUNTY PUBLIC LIBRARY</t>
  </si>
  <si>
    <t>NC0022</t>
  </si>
  <si>
    <t>CALDWELL COUNTY PUBLIC LIBRARY</t>
  </si>
  <si>
    <t>NC0113</t>
  </si>
  <si>
    <t>Carteret County Public Library System</t>
  </si>
  <si>
    <t>NC0107</t>
  </si>
  <si>
    <t>CASWELL COUNTY PUBLIC LIBRARY</t>
  </si>
  <si>
    <t>NC0023</t>
  </si>
  <si>
    <t>CATAWBA COUNTY LIBRARY</t>
  </si>
  <si>
    <t>NC0071</t>
  </si>
  <si>
    <t>CHAPEL HILL PUBLIC LIBRARY</t>
  </si>
  <si>
    <t>Municipal</t>
  </si>
  <si>
    <t>NC0045</t>
  </si>
  <si>
    <t>CHARLOTTE MECKLENBURG LIBRARY</t>
  </si>
  <si>
    <t>NC0104</t>
  </si>
  <si>
    <t>CHATHAM COUNTY PUBLIC LIBRARIES</t>
  </si>
  <si>
    <t>NC0024</t>
  </si>
  <si>
    <t>CLEVELAND COUNTY MEMORIAL LIBRARY</t>
  </si>
  <si>
    <t>NC0025</t>
  </si>
  <si>
    <t>COLUMBUS COUNTY PUBLIC LIBRARY</t>
  </si>
  <si>
    <t>NC0006</t>
  </si>
  <si>
    <t>CRAVEN-PAMLICO REGIONAL LIBRARY</t>
  </si>
  <si>
    <t>NC0026</t>
  </si>
  <si>
    <t>CUMBERLAND COUNTY PUBLIC LIBRARY</t>
  </si>
  <si>
    <t>NC0027</t>
  </si>
  <si>
    <t>DAVIDSON COUNTY PUBLIC LIBRARY SYSTEM</t>
  </si>
  <si>
    <t>NC0028</t>
  </si>
  <si>
    <t>DAVIE COUNTY PUBLIC LIBRARY</t>
  </si>
  <si>
    <t>NC0029</t>
  </si>
  <si>
    <t>DUPLIN COUNTY LIBRARY</t>
  </si>
  <si>
    <t>NC0030</t>
  </si>
  <si>
    <t>DURHAM COUNTY LIBRARY</t>
  </si>
  <si>
    <t>NC0007</t>
  </si>
  <si>
    <t>EAST ALBEMARLE REGIONAL LIBRARY</t>
  </si>
  <si>
    <t>NC0031</t>
  </si>
  <si>
    <t>EDGECOMBE COUNTY MEMORIAL LIBRARY</t>
  </si>
  <si>
    <t>NC0075</t>
  </si>
  <si>
    <t>FARMVILLE PUBLIC LIBRARY</t>
  </si>
  <si>
    <t>NC0008</t>
  </si>
  <si>
    <t>FONTANA REGIONAL LIBRARY</t>
  </si>
  <si>
    <t>NC0032</t>
  </si>
  <si>
    <t>FORSYTH COUNTY PUBLIC LIBRARY</t>
  </si>
  <si>
    <t>NC0033</t>
  </si>
  <si>
    <t>FRANKLIN COUNTY LIBRARY</t>
  </si>
  <si>
    <t>NC0105</t>
  </si>
  <si>
    <t>GASTON COUNTY PUBLIC LIBRARY</t>
  </si>
  <si>
    <t>NC0099</t>
  </si>
  <si>
    <t>GEORGE H. AND LAURA E. BROWN PUBLIC LIBRARY</t>
  </si>
  <si>
    <t>NC0111</t>
  </si>
  <si>
    <t>GIBSONVILLE PUBLIC LIBRARY</t>
  </si>
  <si>
    <t>NC0112</t>
  </si>
  <si>
    <t>GIVENS MEMORIAL LIBRARY &amp; TUFTS ARCHIVE</t>
  </si>
  <si>
    <t>MUNICIPAL</t>
  </si>
  <si>
    <t>NC0034</t>
  </si>
  <si>
    <t>GRANVILLE COUNTY LIBRARY SYSTEM</t>
  </si>
  <si>
    <t>NC0035</t>
  </si>
  <si>
    <t>GREENSBORO PUBLIC LIBRARY</t>
  </si>
  <si>
    <t>NC0036</t>
  </si>
  <si>
    <t>HALIFAX COUNTY LIBRARY SYSTEM</t>
  </si>
  <si>
    <t>NC0037</t>
  </si>
  <si>
    <t>HARNETT COUNTY PUBLIC LIBRARY</t>
  </si>
  <si>
    <t>NC0102</t>
  </si>
  <si>
    <t>HAROLD D. COOLEY LIBRARY</t>
  </si>
  <si>
    <t>NC0038</t>
  </si>
  <si>
    <t>HAYWOOD COUNTY PUBLIC LIBRARY</t>
  </si>
  <si>
    <t>NC0039</t>
  </si>
  <si>
    <t>HENDERSON COUNTY PUBLIC LIBRARY</t>
  </si>
  <si>
    <t>NC0079</t>
  </si>
  <si>
    <t>HICKORY PUBLIC LIBRARY</t>
  </si>
  <si>
    <t>NC0080</t>
  </si>
  <si>
    <t>HIGH POINT PUBLIC LIBRARY</t>
  </si>
  <si>
    <t>NC0110</t>
  </si>
  <si>
    <t>HOCUTT ELLINGTON MEMORIAL LIBRARY</t>
  </si>
  <si>
    <t>NC0040</t>
  </si>
  <si>
    <t>IREDELL COUNTY LIBRARY</t>
  </si>
  <si>
    <t>NC0100</t>
  </si>
  <si>
    <t>JACOB MAUNEY MEMORIAL LIBRARY</t>
  </si>
  <si>
    <t>NC0042</t>
  </si>
  <si>
    <t>LEE COUNTY LIBRARY</t>
  </si>
  <si>
    <t>NC0106</t>
  </si>
  <si>
    <t>LINCOLN COUNTY PUBLIC LIBRARY</t>
  </si>
  <si>
    <t>NC0043</t>
  </si>
  <si>
    <t>MADISON COUNTY PUBLIC LIBRARY</t>
  </si>
  <si>
    <t>NC0044</t>
  </si>
  <si>
    <t>MCDOWELL COUNTY PUBLIC LIBRARY</t>
  </si>
  <si>
    <t>NC0083</t>
  </si>
  <si>
    <t>MOORESVILLE PUBLIC LIBRARY</t>
  </si>
  <si>
    <t>NC0011</t>
  </si>
  <si>
    <t>NANTAHALA REGIONAL LIBRARY</t>
  </si>
  <si>
    <t>NC0012</t>
  </si>
  <si>
    <t>NEUSE REGIONAL LIBRARY</t>
  </si>
  <si>
    <t>NC0047</t>
  </si>
  <si>
    <t>NEW HANOVER COUNTY PUBLIC LIBRARY</t>
  </si>
  <si>
    <t>NC0013</t>
  </si>
  <si>
    <t>NORTHWESTERN REGIONAL LIBRARY</t>
  </si>
  <si>
    <t>NC0048</t>
  </si>
  <si>
    <t>ONSLOW COUNTY PUBLIC LIBRARY</t>
  </si>
  <si>
    <t>NC0108</t>
  </si>
  <si>
    <t>ORANGE COUNTY PUBLIC LIBRARY</t>
  </si>
  <si>
    <t>NC0049</t>
  </si>
  <si>
    <t>PENDER COUNTY PUBLIC LIBRARY</t>
  </si>
  <si>
    <t>NC0062</t>
  </si>
  <si>
    <t>H. LESLIE PERRY MEMORIAL LIBRARY</t>
  </si>
  <si>
    <t>NC0109</t>
  </si>
  <si>
    <t>PERSON COUNTY PUBLIC LIBRARY</t>
  </si>
  <si>
    <t>NC0014</t>
  </si>
  <si>
    <t>PETTIGREW REGIONAL LIBRARY</t>
  </si>
  <si>
    <t>NC0051</t>
  </si>
  <si>
    <t>POLK COUNTY PUBLIC LIBRARIES</t>
  </si>
  <si>
    <t>NC0041</t>
  </si>
  <si>
    <t>PUBLIC LIBRARY OF JOHNSTON COUNTY &amp; SMITHFIELD</t>
  </si>
  <si>
    <t>NC0052</t>
  </si>
  <si>
    <t>RANDOLPH PUBLIC LIBRARY</t>
  </si>
  <si>
    <t>NC0088</t>
  </si>
  <si>
    <t>ROANOKE RAPIDS PUBLIC LIBRARY</t>
  </si>
  <si>
    <t>NC0053</t>
  </si>
  <si>
    <t>ROBESON COUNTY PUBLIC LIBRARY</t>
  </si>
  <si>
    <t>NC0054</t>
  </si>
  <si>
    <t>ROCKINGHAM COUNTY PUBLIC LIBRARY</t>
  </si>
  <si>
    <t>NC0055</t>
  </si>
  <si>
    <t>ROWAN PUBLIC LIBRARY</t>
  </si>
  <si>
    <t>NC0056</t>
  </si>
  <si>
    <t>RUTHERFORD COUNTY LIBRARY</t>
  </si>
  <si>
    <t>NC0057</t>
  </si>
  <si>
    <t>SAMPSON-CLINTON PUBLIC LIBRARY</t>
  </si>
  <si>
    <t>NC0015</t>
  </si>
  <si>
    <t>SANDHILL REGIONAL LIBRARY SYSTEM</t>
  </si>
  <si>
    <t>NC0058</t>
  </si>
  <si>
    <t>SCOTLAND COUNTY MEMORIAL LIBRARY</t>
  </si>
  <si>
    <t>NC0050</t>
  </si>
  <si>
    <t>SHEPPARD MEMORIAL LIBRARY</t>
  </si>
  <si>
    <t>NC0093</t>
  </si>
  <si>
    <t>SOUTHERN PINES PUBLIC LIBRARY</t>
  </si>
  <si>
    <t>NC0059</t>
  </si>
  <si>
    <t>STANLY COUNTY PUBLIC LIBRARY</t>
  </si>
  <si>
    <t>NC0060</t>
  </si>
  <si>
    <t>TRANSYLVANIA COUNTY LIBRARY</t>
  </si>
  <si>
    <t>NC0061</t>
  </si>
  <si>
    <t>UNION COUNTY PUBLIC LIBRARY</t>
  </si>
  <si>
    <t>NC0063</t>
  </si>
  <si>
    <t>WAKE COUNTY PUBLIC LIBRARIES</t>
  </si>
  <si>
    <t>NC0101</t>
  </si>
  <si>
    <t>WARREN COUNTY MEMORIAL LIBRARY</t>
  </si>
  <si>
    <t>NC0065</t>
  </si>
  <si>
    <t>WAYNE COUNTY PUBLIC LIBRARY</t>
  </si>
  <si>
    <t>NC0066</t>
  </si>
  <si>
    <t>WILSON COUNTY PUBLIC LIBRARY</t>
  </si>
  <si>
    <t>Total</t>
  </si>
  <si>
    <t>Average</t>
  </si>
  <si>
    <t>25th Percentile</t>
  </si>
  <si>
    <t>Median</t>
  </si>
  <si>
    <t>75th Percentile</t>
  </si>
  <si>
    <t>Library</t>
  </si>
  <si>
    <t>Other</t>
  </si>
  <si>
    <t>FTE Staff</t>
  </si>
  <si>
    <t>Hours</t>
  </si>
  <si>
    <t>Staff Expenditures Per Capita</t>
  </si>
  <si>
    <t>70954-105525</t>
  </si>
  <si>
    <t>2019</t>
  </si>
  <si>
    <t>64,575-64,575</t>
  </si>
  <si>
    <t>2020</t>
  </si>
  <si>
    <t>51,672-73,011</t>
  </si>
  <si>
    <t>2011</t>
  </si>
  <si>
    <t>$63,984-$102,375</t>
  </si>
  <si>
    <t>2013</t>
  </si>
  <si>
    <t>-1</t>
  </si>
  <si>
    <t>2015</t>
  </si>
  <si>
    <t>2022</t>
  </si>
  <si>
    <t>58,000-78,000</t>
  </si>
  <si>
    <t>2021</t>
  </si>
  <si>
    <t>2014</t>
  </si>
  <si>
    <t>$79,860-$135,761</t>
  </si>
  <si>
    <t>$104,056-$161,287</t>
  </si>
  <si>
    <t>2018</t>
  </si>
  <si>
    <t>71072-110168</t>
  </si>
  <si>
    <t>2007</t>
  </si>
  <si>
    <t>$81,910.40 - $127,649.60</t>
  </si>
  <si>
    <t>CARTERET COUNTY PUBLIC LIBRARY SYSTEM</t>
  </si>
  <si>
    <t>68691-106471</t>
  </si>
  <si>
    <t>2010</t>
  </si>
  <si>
    <t>79,633 - 131,394</t>
  </si>
  <si>
    <t>126267-202394</t>
  </si>
  <si>
    <t>$75992 - 117789</t>
  </si>
  <si>
    <t>2001</t>
  </si>
  <si>
    <t>67,600 to 98,300</t>
  </si>
  <si>
    <t>$62,016-$88,595</t>
  </si>
  <si>
    <t>2002</t>
  </si>
  <si>
    <t>78719</t>
  </si>
  <si>
    <t>$78,684 to $132,425</t>
  </si>
  <si>
    <t>74,694-112,041</t>
  </si>
  <si>
    <t>$62,090-$96,240</t>
  </si>
  <si>
    <t>103,404 - 175,789</t>
  </si>
  <si>
    <t>57662-84445</t>
  </si>
  <si>
    <t>53,148-70,000</t>
  </si>
  <si>
    <t>2008</t>
  </si>
  <si>
    <t>23955 - 67434</t>
  </si>
  <si>
    <t>2006</t>
  </si>
  <si>
    <t xml:space="preserve">$88,627.11 - $150,667.45 </t>
  </si>
  <si>
    <t>74148 - 114927</t>
  </si>
  <si>
    <t>$90,772 - $145,236</t>
  </si>
  <si>
    <t>56,875 - 85,285</t>
  </si>
  <si>
    <t>2016</t>
  </si>
  <si>
    <t xml:space="preserve"> 53,242 - 81,131</t>
  </si>
  <si>
    <t>2004</t>
  </si>
  <si>
    <t>$66,073- $105,717</t>
  </si>
  <si>
    <t>112365-187274</t>
  </si>
  <si>
    <t>2012</t>
  </si>
  <si>
    <t>54033-87713</t>
  </si>
  <si>
    <t>$76,971-$127,001</t>
  </si>
  <si>
    <t>72,687 - 150,798</t>
  </si>
  <si>
    <t>75,734 - 136,323</t>
  </si>
  <si>
    <t>90299-154816</t>
  </si>
  <si>
    <t>$68,424 - $100,842</t>
  </si>
  <si>
    <t>2017</t>
  </si>
  <si>
    <t>$77,102 - $120,229</t>
  </si>
  <si>
    <t>47627-67295</t>
  </si>
  <si>
    <t>67,231 - 104,207</t>
  </si>
  <si>
    <t>2009</t>
  </si>
  <si>
    <t>53994-79356</t>
  </si>
  <si>
    <t>$75,171-$117,564</t>
  </si>
  <si>
    <t>42000-54075</t>
  </si>
  <si>
    <t>86,000-110,000</t>
  </si>
  <si>
    <t>94699. - 160988.</t>
  </si>
  <si>
    <t>78,246-136,036</t>
  </si>
  <si>
    <t>70,653-105,980</t>
  </si>
  <si>
    <t>58,104-88,524</t>
  </si>
  <si>
    <t>57,220 - 88,690</t>
  </si>
  <si>
    <t>66,999-94,000</t>
  </si>
  <si>
    <t>77462-119188</t>
  </si>
  <si>
    <t>$46,961 - $69,663</t>
  </si>
  <si>
    <t>59500-95200</t>
  </si>
  <si>
    <t>$62,908-$100,653</t>
  </si>
  <si>
    <t>75,532 - 114,451</t>
  </si>
  <si>
    <t>$68,700-106,488</t>
  </si>
  <si>
    <t>50964 - 73860</t>
  </si>
  <si>
    <t>$91,183 to $137,800</t>
  </si>
  <si>
    <t>65210-97815</t>
  </si>
  <si>
    <t>63,332-95,002</t>
  </si>
  <si>
    <t>67,281 - 104,285</t>
  </si>
  <si>
    <t>82,692-132,307</t>
  </si>
  <si>
    <t>$92,965 - $167,331</t>
  </si>
  <si>
    <t>57,499-89,123</t>
  </si>
  <si>
    <t>60,608-94,526</t>
  </si>
  <si>
    <t>$65,520 - $110,772</t>
  </si>
  <si>
    <t>% of Operating Expenditures on Salaries and Wages</t>
  </si>
  <si>
    <t>% of Operating Expenditures on Collections</t>
  </si>
  <si>
    <t>Total Collection Expenditures per Capita</t>
  </si>
  <si>
    <t>% of Operating Expenditures on Other</t>
  </si>
  <si>
    <t>Total Operating Expenditures per Capita</t>
  </si>
  <si>
    <t>Operating Expenditures on Other Per Capita</t>
  </si>
  <si>
    <t>Total Holdings</t>
  </si>
  <si>
    <t>% of Holdings are Electronic Materials</t>
  </si>
  <si>
    <t>% of Holdings are Books</t>
  </si>
  <si>
    <t>% of Holdings are Physical Items</t>
  </si>
  <si>
    <t>Electronic Books Per Capita</t>
  </si>
  <si>
    <t>Serial Subscriptions Per 1,000 Served</t>
  </si>
  <si>
    <t>Table 9</t>
  </si>
  <si>
    <t>Circulation: Type of Material</t>
  </si>
  <si>
    <t>FSCS KEY</t>
  </si>
  <si>
    <t>Legal Name</t>
  </si>
  <si>
    <t>Library type</t>
  </si>
  <si>
    <t>Total Adult Book Circulation</t>
  </si>
  <si>
    <t>Total Young Adult Book Circulation</t>
  </si>
  <si>
    <t>Total Juvenile Book Circulation</t>
  </si>
  <si>
    <t>Print periodicals circulation</t>
  </si>
  <si>
    <t>Total Print Circulation</t>
  </si>
  <si>
    <t>Analog audio circulation</t>
  </si>
  <si>
    <t>Analog video circulation</t>
  </si>
  <si>
    <t>Total eBook circulation</t>
  </si>
  <si>
    <t>Total eAudio circulation</t>
  </si>
  <si>
    <t>Total eVideo circulation</t>
  </si>
  <si>
    <t>ePeriodicals circulation</t>
  </si>
  <si>
    <t xml:space="preserve">  Database use</t>
  </si>
  <si>
    <t xml:space="preserve"> Electronic Content Use</t>
  </si>
  <si>
    <t>Total Collection Use</t>
  </si>
  <si>
    <t>Circulation of Children's Materials</t>
  </si>
  <si>
    <t>(Successful Retrieval of Electronic Information)</t>
  </si>
  <si>
    <t>Table 10</t>
  </si>
  <si>
    <t>Circulation: Percent and Per Capita Measures</t>
  </si>
  <si>
    <t>July 1, 2019 - June 30, 2020</t>
  </si>
  <si>
    <t>Print circulation (Books only)</t>
  </si>
  <si>
    <t xml:space="preserve">% of </t>
  </si>
  <si>
    <t xml:space="preserve">Circulation </t>
  </si>
  <si>
    <t xml:space="preserve">Collection </t>
  </si>
  <si>
    <t>Total Income</t>
  </si>
  <si>
    <t>Fines</t>
  </si>
  <si>
    <t>Library Type</t>
  </si>
  <si>
    <t>% Adult</t>
  </si>
  <si>
    <t>% Young</t>
  </si>
  <si>
    <t xml:space="preserve">% Young Adult </t>
  </si>
  <si>
    <t>% Juvenile</t>
  </si>
  <si>
    <t xml:space="preserve">Per Registered </t>
  </si>
  <si>
    <t>Expenditure</t>
  </si>
  <si>
    <t>Per Collection Use</t>
  </si>
  <si>
    <t>Collection Use</t>
  </si>
  <si>
    <t>Auto Renewals</t>
  </si>
  <si>
    <t>Adult Materials</t>
  </si>
  <si>
    <t>Young Adult Materials</t>
  </si>
  <si>
    <t>Juvenile Materials</t>
  </si>
  <si>
    <t>A/V Materials</t>
  </si>
  <si>
    <t>Fiction</t>
  </si>
  <si>
    <t>Non-Fiction</t>
  </si>
  <si>
    <t>Adult Fiction</t>
  </si>
  <si>
    <t>is Physical</t>
  </si>
  <si>
    <t>is digital</t>
  </si>
  <si>
    <t>Borrower</t>
  </si>
  <si>
    <t xml:space="preserve">Per Use </t>
  </si>
  <si>
    <t>($)</t>
  </si>
  <si>
    <t>Per Capita</t>
  </si>
  <si>
    <t>Offered</t>
  </si>
  <si>
    <t>Total Registered Users</t>
  </si>
  <si>
    <t>% of population that is registered user</t>
  </si>
  <si>
    <t>Library Visits per Capita</t>
  </si>
  <si>
    <t>Reference Transactions Per Capita</t>
  </si>
  <si>
    <t>Reference Transactions Per Staff FTE</t>
  </si>
  <si>
    <t>Total Children's Programs</t>
  </si>
  <si>
    <t>Total Attendance Per Program</t>
  </si>
  <si>
    <t>Adult Attendance Per Program</t>
  </si>
  <si>
    <t>Children's Attendance Per Program</t>
  </si>
  <si>
    <t>% of Programs are Adult</t>
  </si>
  <si>
    <t>% of Programs are Young Adult</t>
  </si>
  <si>
    <t>% of Programs are Children's</t>
  </si>
  <si>
    <t>Total Attendance Per 1,000 Capita</t>
  </si>
  <si>
    <t>Library Programs per FTE</t>
  </si>
  <si>
    <t>Public Internet Computer Uses Per 25,000 Population</t>
  </si>
  <si>
    <t>Public Internet Computer Uses Per Hour</t>
  </si>
  <si>
    <t>Wireless Uses Per 25,000 Population</t>
  </si>
  <si>
    <t>Wireless Uses Per Hour</t>
  </si>
  <si>
    <t>-3</t>
  </si>
  <si>
    <t>CUMBERLAND COUNTY PUBLIC LIBRARY &amp; INFORMATION CENTER</t>
  </si>
  <si>
    <t>Online tool</t>
  </si>
  <si>
    <t>Manual tracking</t>
  </si>
  <si>
    <t>Other - please add a note with explanation</t>
  </si>
  <si>
    <t xml:space="preserve">          Five-Year Statewide Summary</t>
  </si>
  <si>
    <t>For questions or comments, please contact the State Data Coordinator: Amanda Johnson at amanda.johnson@ncdcr.gov</t>
  </si>
  <si>
    <t>Data that exists, but is unknown is represented by -1.</t>
  </si>
  <si>
    <t>Collections/Circulation</t>
  </si>
  <si>
    <t>Year</t>
  </si>
  <si>
    <t>Print Book</t>
  </si>
  <si>
    <t xml:space="preserve">Total </t>
  </si>
  <si>
    <t xml:space="preserve">Electronic </t>
  </si>
  <si>
    <t>Volumes</t>
  </si>
  <si>
    <t>Materials</t>
  </si>
  <si>
    <t>per Collection</t>
  </si>
  <si>
    <t>Per capita</t>
  </si>
  <si>
    <t>Circulation</t>
  </si>
  <si>
    <t>Usage</t>
  </si>
  <si>
    <t>Use ($)</t>
  </si>
  <si>
    <t>2017-2018</t>
  </si>
  <si>
    <t>2018-2019</t>
  </si>
  <si>
    <t>2019-2020</t>
  </si>
  <si>
    <t>2020-2021</t>
  </si>
  <si>
    <t>Trend</t>
  </si>
  <si>
    <t>Operating Income</t>
  </si>
  <si>
    <t>Local</t>
  </si>
  <si>
    <t>Local Income</t>
  </si>
  <si>
    <t>State Aid</t>
  </si>
  <si>
    <t>Federal</t>
  </si>
  <si>
    <t>Income ($)</t>
  </si>
  <si>
    <t>Per Capita ($)</t>
  </si>
  <si>
    <t>State Aid ($)</t>
  </si>
  <si>
    <t>Income</t>
  </si>
  <si>
    <t>Per capita ($)</t>
  </si>
  <si>
    <t>Operating Expenditures</t>
  </si>
  <si>
    <t>Personnel</t>
  </si>
  <si>
    <t>Expenses ($)</t>
  </si>
  <si>
    <t>Service Measures</t>
  </si>
  <si>
    <t>Reference</t>
  </si>
  <si>
    <t xml:space="preserve">Public </t>
  </si>
  <si>
    <t>Questions</t>
  </si>
  <si>
    <t>Visits</t>
  </si>
  <si>
    <t>Registered</t>
  </si>
  <si>
    <t>Computer</t>
  </si>
  <si>
    <t>Annual</t>
  </si>
  <si>
    <t>Borrowers</t>
  </si>
  <si>
    <t>Program/FTE Staff Measures</t>
  </si>
  <si>
    <t>Program</t>
  </si>
  <si>
    <t>Attendance</t>
  </si>
  <si>
    <t>FTE Staff Per</t>
  </si>
  <si>
    <t>% Staff</t>
  </si>
  <si>
    <t>Programs</t>
  </si>
  <si>
    <t>ALA MLS</t>
  </si>
  <si>
    <t>25,000 Pop.</t>
  </si>
  <si>
    <t>with ALA MLS</t>
  </si>
  <si>
    <t xml:space="preserve">      2018-2022</t>
  </si>
  <si>
    <t>2021-2022</t>
  </si>
  <si>
    <t>Table 11</t>
  </si>
  <si>
    <t>Service Measures: Users, Visits, Meeting Room Use, Reference, and Interlibrary Loans</t>
  </si>
  <si>
    <t>Adults</t>
  </si>
  <si>
    <t>Juveniles</t>
  </si>
  <si>
    <t>Library Visits</t>
  </si>
  <si>
    <t>Meeting Room Use by Outside Groups</t>
  </si>
  <si>
    <t>Meeting Room Attendance</t>
  </si>
  <si>
    <t xml:space="preserve">Reference Transactions </t>
  </si>
  <si>
    <t>Interlibrary Loans Provided To</t>
  </si>
  <si>
    <t>Interlibrary Loans Received From</t>
  </si>
  <si>
    <t>Table 12</t>
  </si>
  <si>
    <t>Library Programs and Attendance</t>
  </si>
  <si>
    <t xml:space="preserve">FSCS KEY </t>
  </si>
  <si>
    <t>Adult programs</t>
  </si>
  <si>
    <t>Adult Program Attendance</t>
  </si>
  <si>
    <t>Young adult programs</t>
  </si>
  <si>
    <t>Young Adult Program Attendance</t>
  </si>
  <si>
    <t>Young Adult Attendance Per Program</t>
  </si>
  <si>
    <t>Children's programs 0-5</t>
  </si>
  <si>
    <t>Children's programs 6-11</t>
  </si>
  <si>
    <t>Children's programs Attendance 0-5</t>
  </si>
  <si>
    <t>Children's programs Attendance 6-11</t>
  </si>
  <si>
    <t>Children's Program Attendance</t>
  </si>
  <si>
    <t>General Interest Programs</t>
  </si>
  <si>
    <t>General Interest Program Attendance</t>
  </si>
  <si>
    <t>One-on-one Technology Consultantions Offered</t>
  </si>
  <si>
    <t>One-on-one Career Consultantions Offered</t>
  </si>
  <si>
    <t>Total Library Programs in Library</t>
  </si>
  <si>
    <t>% of programs are in the library</t>
  </si>
  <si>
    <t>Total Program Attendance in Library</t>
  </si>
  <si>
    <t>Total Library Programs Outside Library</t>
  </si>
  <si>
    <t>% of programs are outside of the library</t>
  </si>
  <si>
    <t>Total Program Attendance Outside Library</t>
  </si>
  <si>
    <t>Live Streamed Programs</t>
  </si>
  <si>
    <t>Live Stream Views</t>
  </si>
  <si>
    <t>Total Programs*</t>
  </si>
  <si>
    <t>Total Program Attendance</t>
  </si>
  <si>
    <t>Recorded Programs*</t>
  </si>
  <si>
    <t>Recorded Program Views</t>
  </si>
  <si>
    <t>Yes</t>
  </si>
  <si>
    <t>No</t>
  </si>
  <si>
    <t>% of programs are in Live Streamed</t>
  </si>
  <si>
    <t xml:space="preserve"> Views Per Recorded Program</t>
  </si>
  <si>
    <t>Total/Statewide</t>
  </si>
  <si>
    <t>* Recorded programs are not included in total programs.</t>
  </si>
  <si>
    <t>Table 4</t>
  </si>
  <si>
    <t>Local Funds ($)</t>
  </si>
  <si>
    <t>State Funds ($)</t>
  </si>
  <si>
    <t>Federal Funds ($)</t>
  </si>
  <si>
    <t>Operating</t>
  </si>
  <si>
    <t xml:space="preserve">County </t>
  </si>
  <si>
    <t xml:space="preserve">Other </t>
  </si>
  <si>
    <t>LSTA</t>
  </si>
  <si>
    <t xml:space="preserve">Total  </t>
  </si>
  <si>
    <t xml:space="preserve"> Funds ($)</t>
  </si>
  <si>
    <t>Table 5</t>
  </si>
  <si>
    <t>Operating Income: Per Capita Measures and Percent Totals</t>
  </si>
  <si>
    <t xml:space="preserve">NC Dept. of </t>
  </si>
  <si>
    <t>Commerce</t>
  </si>
  <si>
    <t>Operating Funds as a Percent (%) of Total Income</t>
  </si>
  <si>
    <t>Per Capita($)</t>
  </si>
  <si>
    <t>Table 6</t>
  </si>
  <si>
    <t xml:space="preserve"> Library type</t>
  </si>
  <si>
    <t>Staff Expenditures</t>
  </si>
  <si>
    <t>Total Collection Expenditures</t>
  </si>
  <si>
    <t>Other Operating Expenditures</t>
  </si>
  <si>
    <t>Total Operating Expenditures</t>
  </si>
  <si>
    <t>Total/State wide</t>
  </si>
  <si>
    <t>Table 7</t>
  </si>
  <si>
    <t>Collections</t>
  </si>
  <si>
    <t xml:space="preserve"> Cataloged Adult Books</t>
  </si>
  <si>
    <t xml:space="preserve"> Cataloged Young Adult Books</t>
  </si>
  <si>
    <t xml:space="preserve"> Cataloged Juvenile Books</t>
  </si>
  <si>
    <t xml:space="preserve"> Book Volumes</t>
  </si>
  <si>
    <t>Current Print Serial Subscriptions</t>
  </si>
  <si>
    <t xml:space="preserve"> Licensed Databases</t>
  </si>
  <si>
    <t>Audio - Physical Units</t>
  </si>
  <si>
    <t>Video - Physical Units</t>
  </si>
  <si>
    <t>eVideo</t>
  </si>
  <si>
    <t xml:space="preserve"> eBooks</t>
  </si>
  <si>
    <t xml:space="preserve"> ePeriodical subscriptions</t>
  </si>
  <si>
    <t>Table 8</t>
  </si>
  <si>
    <t>Collections: Percent Totals and Per Capita Measures</t>
  </si>
  <si>
    <t>% of Books Adult Volumes</t>
  </si>
  <si>
    <t>% of Books Young Adults Volumes</t>
  </si>
  <si>
    <t>% of Books Juvenile Volumes</t>
  </si>
  <si>
    <t>Total Book Volumes Per Capita</t>
  </si>
  <si>
    <t>Table 3</t>
  </si>
  <si>
    <t>Salaries and Wages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</si>
  <si>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</si>
  <si>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</si>
  <si>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</si>
  <si>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</si>
  <si>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</si>
  <si>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</si>
  <si>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</si>
  <si>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</si>
  <si>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Range</t>
  </si>
  <si>
    <t xml:space="preserve">Year of </t>
  </si>
  <si>
    <t>Assistant</t>
  </si>
  <si>
    <t xml:space="preserve">Branch </t>
  </si>
  <si>
    <t xml:space="preserve">Youth </t>
  </si>
  <si>
    <t xml:space="preserve">Adult </t>
  </si>
  <si>
    <t xml:space="preserve">Technical </t>
  </si>
  <si>
    <t>IT</t>
  </si>
  <si>
    <t>per capita</t>
  </si>
  <si>
    <t>per FTE</t>
  </si>
  <si>
    <t>Appointment</t>
  </si>
  <si>
    <t>Director</t>
  </si>
  <si>
    <t>Manager</t>
  </si>
  <si>
    <t>Services</t>
  </si>
  <si>
    <t>Assisstant</t>
  </si>
  <si>
    <t>Table 13</t>
  </si>
  <si>
    <t>Technology</t>
  </si>
  <si>
    <t xml:space="preserve"> Economic tier</t>
  </si>
  <si>
    <t xml:space="preserve"> Technology Lending Circulation</t>
  </si>
  <si>
    <t>Internet terminals used by staff only</t>
  </si>
  <si>
    <t>Internet Computers Used by General Public</t>
  </si>
  <si>
    <t>Public Computers per 5,000 population</t>
  </si>
  <si>
    <t>Uses of Public Internet Computers Per Year</t>
  </si>
  <si>
    <t>Wireless Internet Sessions</t>
  </si>
  <si>
    <t>Website Visits</t>
  </si>
  <si>
    <t>Table 15</t>
  </si>
  <si>
    <t>Partnerships*</t>
  </si>
  <si>
    <t>Economic tier</t>
  </si>
  <si>
    <t>K-12 Schools</t>
  </si>
  <si>
    <t>Higher Education Organization(s)</t>
  </si>
  <si>
    <t>Local Employment Office</t>
  </si>
  <si>
    <t>Local Health &amp; Human Services Department</t>
  </si>
  <si>
    <t>Local Parks &amp; Recreation Department</t>
  </si>
  <si>
    <t>Other Local Government Department(s)</t>
  </si>
  <si>
    <t>Economic Department Organization(s) (i.e. Chamber of Commerce)</t>
  </si>
  <si>
    <t>Local Business(es)</t>
  </si>
  <si>
    <t>Local Health Organization(s)</t>
  </si>
  <si>
    <t>Local Faith Organization(s)</t>
  </si>
  <si>
    <t>Local Agricultural or Environmental Organization(s)</t>
  </si>
  <si>
    <t>Other local organization(s) focused on youth</t>
  </si>
  <si>
    <t>Other local organization(s) focused on adults</t>
  </si>
  <si>
    <t>Total Registrants</t>
  </si>
  <si>
    <t>Table 14</t>
  </si>
  <si>
    <t>Summer Reading Program</t>
  </si>
  <si>
    <t>Registrants</t>
  </si>
  <si>
    <t xml:space="preserve">Events/ programs </t>
  </si>
  <si>
    <t>Attendees</t>
  </si>
  <si>
    <t xml:space="preserve">Minutes read </t>
  </si>
  <si>
    <t>Juvenile circulations</t>
  </si>
  <si>
    <t>Events/ programs</t>
  </si>
  <si>
    <t>YA circulations</t>
  </si>
  <si>
    <t>Minutes read</t>
  </si>
  <si>
    <t>What is the primary method used to track summer reading participation?</t>
  </si>
  <si>
    <t>Birth to 5 years</t>
  </si>
  <si>
    <t>6-11 years</t>
  </si>
  <si>
    <t>12-18 years</t>
  </si>
  <si>
    <t>Total Programs</t>
  </si>
  <si>
    <t>Total Minutes Read</t>
  </si>
  <si>
    <t>Does the library distribute self-directed materials?</t>
  </si>
  <si>
    <t>Yes, physical activity packets</t>
  </si>
  <si>
    <t>Yes, physical and digital packets were distributed</t>
  </si>
  <si>
    <t>Collaborative</t>
  </si>
  <si>
    <t>Cooperative</t>
  </si>
  <si>
    <t>Communicative</t>
  </si>
  <si>
    <t>eAudio</t>
  </si>
  <si>
    <t>Table 2</t>
  </si>
  <si>
    <t>Library Staff</t>
  </si>
  <si>
    <t>FTE</t>
  </si>
  <si>
    <t>FTE Per</t>
  </si>
  <si>
    <t>% of Staff</t>
  </si>
  <si>
    <t>MLS</t>
  </si>
  <si>
    <t>with</t>
  </si>
  <si>
    <t>Volunteer</t>
  </si>
  <si>
    <t>ALA/MLS</t>
  </si>
  <si>
    <t>Not ALA</t>
  </si>
  <si>
    <t>Paid Staff</t>
  </si>
  <si>
    <t>Population</t>
  </si>
  <si>
    <t>Statewide Total</t>
  </si>
  <si>
    <t>Statistical Report of North Carolina Public Libraries</t>
  </si>
  <si>
    <t>-2</t>
  </si>
  <si>
    <t>Statistical Report of North Carolina Public Libraries, July 1, 2021 -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</si>
</sst>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_[\*"/>
    <numFmt numFmtId="165" formatCode="#,##0_[\*"/>
    <numFmt numFmtId="166" formatCode="[&lt;=9999999]###\-####;\(###\)\ ###\-####"/>
    <numFmt numFmtId="167" formatCode="[&lt;=999999999999999]###\-####;\(###\)\ ###\-####\ \x#####"/>
    <numFmt numFmtId="168" formatCode="[&lt;=99999]00000;[&lt;=999999999]00000\-0000"/>
    <numFmt numFmtId="169" formatCode="#,##0.000"/>
    <numFmt numFmtId="170" formatCode="#,##0.0000"/>
    <numFmt numFmtId="171" formatCode="&quot;$&quot;#,##0"/>
    <numFmt numFmtId="172" formatCode="&quot;$&quot;#,##0.00"/>
    <numFmt numFmtId="173" formatCode="0.0%"/>
    <numFmt numFmtId="174" formatCode="_(* #,##0_);_(* \(#,##0\);_(* &quot;-&quot;??_);_(@_)"/>
    <numFmt numFmtId="175" formatCode="0.0"/>
    <numFmt numFmtId="176" formatCode="_(&quot;$&quot;* #,##0_);_(&quot;$&quot;* \(#,##0\);_(&quot;$&quot;* &quot;-&quot;??_);_(@_)"/>
    <numFmt numFmtId="177" formatCode="_(* #,##0.0_);_(* \(#,##0.0\);_(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4"/>
      <color rgb="FF214F6B"/>
      <name val="Franklin Gothic Heavy"/>
      <family val="2"/>
    </font>
    <font>
      <sz val="12"/>
      <color rgb="FF204E6B"/>
      <name val="Franklin Gothic Book"/>
      <family val="2"/>
    </font>
    <font>
      <b/>
      <sz val="22"/>
      <color rgb="FF204E6B"/>
      <name val="Franklin Gothic Heavy"/>
      <family val="2"/>
    </font>
    <font>
      <sz val="11"/>
      <name val="Calibri"/>
      <family val="2"/>
      <scheme val="minor"/>
    </font>
    <font>
      <b/>
      <sz val="11"/>
      <color theme="0" tint="-4.9989318521683403E-2"/>
      <name val="Franklin Gothic Book"/>
      <family val="2"/>
    </font>
    <font>
      <sz val="10"/>
      <name val="Calibri"/>
      <family val="2"/>
      <scheme val="minor"/>
    </font>
    <font>
      <sz val="11"/>
      <color theme="0" tint="-4.9989318521683403E-2"/>
      <name val="Franklin Gothic Book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0" tint="-4.9989318521683403E-2"/>
      <name val="Calibri"/>
      <family val="2"/>
      <scheme val="minor"/>
    </font>
    <font>
      <b/>
      <sz val="10"/>
      <color theme="0" tint="-4.9989318521683403E-2"/>
      <name val="Franklin Gothic Book"/>
      <family val="2"/>
    </font>
    <font>
      <sz val="10"/>
      <color theme="1" tint="0.14999847407452621"/>
      <name val="Calibri"/>
      <family val="2"/>
      <scheme val="minor"/>
    </font>
    <font>
      <i/>
      <sz val="12"/>
      <color rgb="FF204E6B"/>
      <name val="Franklin Gothic Book"/>
      <family val="2"/>
    </font>
    <font>
      <b/>
      <sz val="12"/>
      <color theme="0" tint="-4.9989318521683403E-2"/>
      <name val="Franklin Gothic Book"/>
      <family val="2"/>
    </font>
    <font>
      <b/>
      <sz val="10"/>
      <name val="Calibri"/>
      <family val="2"/>
      <scheme val="minor"/>
    </font>
    <font>
      <sz val="10"/>
      <color theme="0" tint="-4.9989318521683403E-2"/>
      <name val="Franklin Gothic Book"/>
      <family val="2"/>
    </font>
    <font>
      <b/>
      <sz val="14"/>
      <color rgb="FF204E6B"/>
      <name val="Franklin Gothic Demi"/>
      <family val="2"/>
    </font>
    <font>
      <sz val="11"/>
      <name val="Arial"/>
      <family val="2"/>
    </font>
    <font>
      <b/>
      <sz val="16"/>
      <color rgb="FF204E6B"/>
      <name val="Franklin Gothic Heavy"/>
      <family val="2"/>
    </font>
    <font>
      <b/>
      <sz val="11"/>
      <name val="Calibri"/>
      <family val="2"/>
    </font>
    <font>
      <sz val="10"/>
      <color theme="0" tint="-4.9989318521683403E-2"/>
      <name val="Calibri"/>
      <family val="2"/>
    </font>
    <font>
      <sz val="10"/>
      <color rgb="FF262626"/>
      <name val="Calibri"/>
      <family val="2"/>
    </font>
    <font>
      <sz val="14"/>
      <color rgb="FF204E6B"/>
      <name val="Franklin Gothic Demi"/>
      <family val="2"/>
    </font>
    <font>
      <i/>
      <sz val="12"/>
      <color rgb="FF204E6B"/>
      <name val="Franklin Gothic Demi"/>
      <family val="2"/>
    </font>
    <font>
      <sz val="10"/>
      <name val="Arial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11"/>
      <color rgb="FF204E6B"/>
      <name val="Franklin Gothic Demi"/>
      <family val="2"/>
    </font>
    <font>
      <i/>
      <sz val="11"/>
      <color rgb="FF204E6B"/>
      <name val="Franklin Gothic Book"/>
      <family val="2"/>
    </font>
    <font>
      <b/>
      <sz val="12"/>
      <color rgb="FFFF0000"/>
      <name val="Calibri"/>
      <family val="2"/>
    </font>
    <font>
      <b/>
      <sz val="14"/>
      <color rgb="FFFFFFFF"/>
      <name val="Franklin Gothic Dem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22"/>
      <color rgb="FF204E6B"/>
      <name val="Franklin Gothic Heavy"/>
      <family val="2"/>
    </font>
    <font>
      <sz val="10"/>
      <color theme="0" tint="-4.9989318521683403E-2"/>
      <name val="Arial"/>
      <family val="2"/>
    </font>
    <font>
      <b/>
      <sz val="12"/>
      <color theme="0" tint="-4.9989318521683403E-2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 tint="-4.9989318521683403E-2"/>
      <name val="Calibri"/>
      <family val="2"/>
    </font>
    <font>
      <b/>
      <sz val="14"/>
      <color theme="0" tint="-4.9989318521683403E-2"/>
      <name val="Franklin Gothic Book"/>
      <family val="2"/>
    </font>
    <font>
      <sz val="12"/>
      <color theme="0" tint="-4.9989318521683403E-2"/>
      <name val="Franklin Gothic Book"/>
      <family val="2"/>
    </font>
    <font>
      <sz val="12"/>
      <color theme="0" tint="-4.9989318521683403E-2"/>
      <name val="Arial"/>
      <family val="2"/>
    </font>
    <font>
      <b/>
      <sz val="18"/>
      <color rgb="FF204E6B"/>
      <name val="Franklin Gothic Heavy"/>
      <family val="2"/>
    </font>
    <font>
      <b/>
      <sz val="12"/>
      <color theme="0"/>
      <name val="Franklin Gothic Book"/>
      <family val="2"/>
    </font>
    <font>
      <b/>
      <sz val="20"/>
      <color rgb="FF204E6B"/>
      <name val="Franklin Gothic Dem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14F6B"/>
        <bgColor indexed="64"/>
      </patternFill>
    </fill>
    <fill>
      <patternFill patternType="solid">
        <fgColor rgb="FF154D6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14F6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204E6B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154D68"/>
        <bgColor rgb="FF000000"/>
      </patternFill>
    </fill>
  </fills>
  <borders count="1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/>
      <diagonal/>
    </border>
    <border>
      <left/>
      <right/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rgb="FF214F6B"/>
      </left>
      <right/>
      <top style="medium">
        <color rgb="FF214F6B"/>
      </top>
      <bottom/>
      <diagonal/>
    </border>
    <border>
      <left/>
      <right style="medium">
        <color rgb="FF214F6B"/>
      </right>
      <top style="medium">
        <color rgb="FF214F6B"/>
      </top>
      <bottom/>
      <diagonal/>
    </border>
    <border>
      <left style="medium">
        <color rgb="FF214F6B"/>
      </left>
      <right/>
      <top/>
      <bottom/>
      <diagonal/>
    </border>
    <border>
      <left/>
      <right style="medium">
        <color rgb="FF214F6B"/>
      </right>
      <top/>
      <bottom/>
      <diagonal/>
    </border>
    <border>
      <left style="medium">
        <color rgb="FF214F6B"/>
      </left>
      <right/>
      <top/>
      <bottom style="medium">
        <color rgb="FF214F6B"/>
      </bottom>
      <diagonal/>
    </border>
    <border>
      <left/>
      <right/>
      <top/>
      <bottom style="medium">
        <color rgb="FF214F6B"/>
      </bottom>
      <diagonal/>
    </border>
    <border>
      <left/>
      <right style="medium">
        <color rgb="FF214F6B"/>
      </right>
      <top/>
      <bottom style="medium">
        <color rgb="FF214F6B"/>
      </bottom>
      <diagonal/>
    </border>
    <border>
      <left style="medium">
        <color rgb="FF154D68"/>
      </left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/>
      <top style="medium">
        <color rgb="FF154D68"/>
      </top>
      <bottom/>
      <diagonal/>
    </border>
    <border>
      <left/>
      <right/>
      <top style="medium">
        <color rgb="FF154D68"/>
      </top>
      <bottom/>
      <diagonal/>
    </border>
    <border>
      <left/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 style="medium">
        <color rgb="FF154D68"/>
      </right>
      <top style="medium">
        <color rgb="FF154D68"/>
      </top>
      <bottom/>
      <diagonal/>
    </border>
    <border>
      <left style="medium">
        <color rgb="FF154D68"/>
      </left>
      <right style="medium">
        <color theme="0" tint="-4.9989318521683403E-2"/>
      </right>
      <top/>
      <bottom style="medium">
        <color indexed="64"/>
      </bottom>
      <diagonal/>
    </border>
    <border>
      <left style="medium">
        <color theme="0" tint="-4.9989318521683403E-2"/>
      </left>
      <right style="medium">
        <color rgb="FF154D68"/>
      </right>
      <top/>
      <bottom style="medium">
        <color indexed="64"/>
      </bottom>
      <diagonal/>
    </border>
    <border>
      <left style="medium">
        <color rgb="FF154D68"/>
      </left>
      <right/>
      <top style="medium">
        <color indexed="64"/>
      </top>
      <bottom/>
      <diagonal/>
    </border>
    <border>
      <left style="medium">
        <color rgb="FF154D68"/>
      </left>
      <right/>
      <top/>
      <bottom/>
      <diagonal/>
    </border>
    <border>
      <left/>
      <right style="medium">
        <color rgb="FF154D68"/>
      </right>
      <top/>
      <bottom/>
      <diagonal/>
    </border>
    <border>
      <left style="medium">
        <color rgb="FF154D68"/>
      </left>
      <right/>
      <top/>
      <bottom style="medium">
        <color rgb="FF154D68"/>
      </bottom>
      <diagonal/>
    </border>
    <border>
      <left/>
      <right/>
      <top/>
      <bottom style="medium">
        <color rgb="FF154D68"/>
      </bottom>
      <diagonal/>
    </border>
    <border>
      <left/>
      <right style="medium">
        <color rgb="FF154D68"/>
      </right>
      <top/>
      <bottom style="medium">
        <color rgb="FF154D68"/>
      </bottom>
      <diagonal/>
    </border>
    <border>
      <left style="medium">
        <color rgb="FF214F6B"/>
      </left>
      <right style="medium">
        <color theme="0" tint="-4.9989318521683403E-2"/>
      </right>
      <top/>
      <bottom/>
      <diagonal/>
    </border>
    <border>
      <left style="medium">
        <color rgb="FF204E6B"/>
      </left>
      <right/>
      <top style="medium">
        <color rgb="FF204E6B"/>
      </top>
      <bottom/>
      <diagonal/>
    </border>
    <border>
      <left/>
      <right/>
      <top style="medium">
        <color rgb="FF204E6B"/>
      </top>
      <bottom/>
      <diagonal/>
    </border>
    <border>
      <left/>
      <right style="thin">
        <color rgb="FF204E6B"/>
      </right>
      <top style="medium">
        <color rgb="FF204E6B"/>
      </top>
      <bottom/>
      <diagonal/>
    </border>
    <border>
      <left/>
      <right style="medium">
        <color rgb="FF204E6B"/>
      </right>
      <top style="medium">
        <color rgb="FF204E6B"/>
      </top>
      <bottom/>
      <diagonal/>
    </border>
    <border>
      <left style="medium">
        <color rgb="FF204E6B"/>
      </left>
      <right/>
      <top/>
      <bottom/>
      <diagonal/>
    </border>
    <border>
      <left/>
      <right style="thin">
        <color rgb="FF204E6B"/>
      </right>
      <top/>
      <bottom/>
      <diagonal/>
    </border>
    <border>
      <left/>
      <right style="medium">
        <color rgb="FF204E6B"/>
      </right>
      <top/>
      <bottom/>
      <diagonal/>
    </border>
    <border>
      <left style="medium">
        <color rgb="FF204E6B"/>
      </left>
      <right/>
      <top/>
      <bottom style="medium">
        <color rgb="FF204E6B"/>
      </bottom>
      <diagonal/>
    </border>
    <border>
      <left/>
      <right/>
      <top/>
      <bottom style="medium">
        <color rgb="FF204E6B"/>
      </bottom>
      <diagonal/>
    </border>
    <border>
      <left/>
      <right style="thin">
        <color rgb="FF204E6B"/>
      </right>
      <top/>
      <bottom style="medium">
        <color rgb="FF204E6B"/>
      </bottom>
      <diagonal/>
    </border>
    <border>
      <left/>
      <right style="medium">
        <color rgb="FF204E6B"/>
      </right>
      <top/>
      <bottom style="medium">
        <color rgb="FF204E6B"/>
      </bottom>
      <diagonal/>
    </border>
    <border>
      <left/>
      <right style="medium">
        <color rgb="FF154D68"/>
      </right>
      <top style="medium">
        <color rgb="FF154D6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thin">
        <color rgb="FF204E6B"/>
      </right>
      <top style="medium">
        <color rgb="FF214F6B"/>
      </top>
      <bottom/>
      <diagonal/>
    </border>
    <border>
      <left/>
      <right style="thin">
        <color rgb="FF204E6B"/>
      </right>
      <top/>
      <bottom style="medium">
        <color rgb="FF214F6B"/>
      </bottom>
      <diagonal/>
    </border>
    <border>
      <left style="medium">
        <color rgb="FF154D68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154D68"/>
      </right>
      <top/>
      <bottom style="medium">
        <color theme="0" tint="-4.9989318521683403E-2"/>
      </bottom>
      <diagonal/>
    </border>
    <border>
      <left/>
      <right/>
      <top style="medium">
        <color rgb="FF214F6B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/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 style="thin">
        <color rgb="FF204E6B"/>
      </left>
      <right style="thin">
        <color rgb="FF204E6B"/>
      </right>
      <top/>
      <bottom/>
      <diagonal/>
    </border>
    <border>
      <left style="thin">
        <color rgb="FF204E6B"/>
      </left>
      <right style="thin">
        <color rgb="FF204E6B"/>
      </right>
      <top style="medium">
        <color rgb="FF204E6B"/>
      </top>
      <bottom/>
      <diagonal/>
    </border>
    <border>
      <left/>
      <right/>
      <top style="medium">
        <color rgb="FF204E6B"/>
      </top>
      <bottom style="medium">
        <color rgb="FF204E6B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rgb="FF154D68"/>
      </left>
      <right style="medium">
        <color theme="0" tint="-4.9989318521683403E-2"/>
      </right>
      <top style="medium">
        <color rgb="FF154D68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154D68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154D68"/>
      </right>
      <top style="medium">
        <color rgb="FF154D68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rgb="FF214F6B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rgb="FF154D68"/>
      </top>
      <bottom style="medium">
        <color theme="0" tint="-4.9989318521683403E-2"/>
      </bottom>
      <diagonal/>
    </border>
    <border>
      <left style="medium">
        <color theme="0"/>
      </left>
      <right style="medium">
        <color theme="0"/>
      </right>
      <top style="medium">
        <color rgb="FF154D68"/>
      </top>
      <bottom style="medium">
        <color theme="0"/>
      </bottom>
      <diagonal/>
    </border>
    <border>
      <left/>
      <right style="medium">
        <color theme="0" tint="-4.9989318521683403E-2"/>
      </right>
      <top style="medium">
        <color rgb="FF154D68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rgb="FF214F6B"/>
      </top>
      <bottom/>
      <diagonal/>
    </border>
    <border>
      <left/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/>
      <bottom/>
      <diagonal/>
    </border>
    <border>
      <left style="medium">
        <color rgb="FF154D68"/>
      </left>
      <right/>
      <top style="medium">
        <color rgb="FF154D68"/>
      </top>
      <bottom/>
      <diagonal/>
    </border>
    <border>
      <left/>
      <right style="medium">
        <color rgb="FF214F6B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theme="0" tint="-4.9989318521683403E-2"/>
      </top>
      <bottom/>
      <diagonal/>
    </border>
    <border>
      <left style="medium">
        <color rgb="FF154D68"/>
      </left>
      <right/>
      <top style="medium">
        <color rgb="FF154D68"/>
      </top>
      <bottom style="medium">
        <color rgb="FF154D68"/>
      </bottom>
      <diagonal/>
    </border>
    <border>
      <left style="medium">
        <color theme="0"/>
      </left>
      <right style="medium">
        <color theme="0"/>
      </right>
      <top style="medium">
        <color rgb="FF154D68"/>
      </top>
      <bottom style="medium">
        <color rgb="FF154D68"/>
      </bottom>
      <diagonal/>
    </border>
    <border>
      <left/>
      <right style="medium">
        <color theme="0" tint="-4.9989318521683403E-2"/>
      </right>
      <top style="medium">
        <color rgb="FF154D68"/>
      </top>
      <bottom style="medium">
        <color rgb="FF154D68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154D68"/>
      </top>
      <bottom style="medium">
        <color rgb="FF154D68"/>
      </bottom>
      <diagonal/>
    </border>
    <border>
      <left style="medium">
        <color theme="0" tint="-4.9989318521683403E-2"/>
      </left>
      <right style="medium">
        <color rgb="FF154D68"/>
      </right>
      <top style="medium">
        <color rgb="FF154D68"/>
      </top>
      <bottom style="medium">
        <color rgb="FF154D68"/>
      </bottom>
      <diagonal/>
    </border>
    <border>
      <left/>
      <right style="thin">
        <color theme="3"/>
      </right>
      <top style="medium">
        <color rgb="FF214F6B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medium">
        <color rgb="FF214F6B"/>
      </bottom>
      <diagonal/>
    </border>
    <border>
      <left/>
      <right/>
      <top style="medium">
        <color rgb="FF154D68"/>
      </top>
      <bottom style="medium">
        <color theme="0" tint="-4.9989318521683403E-2"/>
      </bottom>
      <diagonal/>
    </border>
    <border>
      <left/>
      <right style="thin">
        <color theme="0"/>
      </right>
      <top style="medium">
        <color rgb="FF154D68"/>
      </top>
      <bottom style="medium">
        <color theme="0" tint="-4.9989318521683403E-2"/>
      </bottom>
      <diagonal/>
    </border>
    <border>
      <left/>
      <right style="thin">
        <color theme="0"/>
      </right>
      <top style="medium">
        <color rgb="FF154D68"/>
      </top>
      <bottom/>
      <diagonal/>
    </border>
    <border>
      <left style="thin">
        <color theme="0"/>
      </left>
      <right style="thin">
        <color theme="0"/>
      </right>
      <top style="medium">
        <color rgb="FF154D68"/>
      </top>
      <bottom/>
      <diagonal/>
    </border>
    <border>
      <left style="medium">
        <color theme="0" tint="-4.9989318521683403E-2"/>
      </left>
      <right style="thin">
        <color theme="0"/>
      </right>
      <top style="medium">
        <color rgb="FF154D68"/>
      </top>
      <bottom/>
      <diagonal/>
    </border>
    <border>
      <left style="thin">
        <color theme="0"/>
      </left>
      <right style="medium">
        <color rgb="FF154D68"/>
      </right>
      <top style="medium">
        <color rgb="FF154D68"/>
      </top>
      <bottom/>
      <diagonal/>
    </border>
    <border>
      <left style="medium">
        <color rgb="FF154D68"/>
      </left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rgb="FF154D68"/>
      </bottom>
      <diagonal/>
    </border>
    <border>
      <left style="medium">
        <color theme="0" tint="-4.9989318521683403E-2"/>
      </left>
      <right style="thin">
        <color theme="0"/>
      </right>
      <top style="medium">
        <color theme="0" tint="-4.9989318521683403E-2"/>
      </top>
      <bottom style="medium">
        <color rgb="FF154D68"/>
      </bottom>
      <diagonal/>
    </border>
    <border>
      <left/>
      <right style="thin">
        <color theme="0"/>
      </right>
      <top/>
      <bottom style="medium">
        <color rgb="FF154D68"/>
      </bottom>
      <diagonal/>
    </border>
    <border>
      <left style="thin">
        <color theme="0"/>
      </left>
      <right style="thin">
        <color theme="0"/>
      </right>
      <top/>
      <bottom style="medium">
        <color rgb="FF154D68"/>
      </bottom>
      <diagonal/>
    </border>
    <border>
      <left/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thin">
        <color theme="0"/>
      </right>
      <top/>
      <bottom style="medium">
        <color rgb="FF154D68"/>
      </bottom>
      <diagonal/>
    </border>
    <border>
      <left style="thin">
        <color theme="0"/>
      </left>
      <right style="medium">
        <color rgb="FF154D68"/>
      </right>
      <top/>
      <bottom style="medium">
        <color rgb="FF154D68"/>
      </bottom>
      <diagonal/>
    </border>
    <border>
      <left/>
      <right style="thin">
        <color rgb="FF204E6B"/>
      </right>
      <top style="thin">
        <color rgb="FF154D68"/>
      </top>
      <bottom style="medium">
        <color rgb="FF204E6B"/>
      </bottom>
      <diagonal/>
    </border>
    <border>
      <left style="thin">
        <color rgb="FF154D68"/>
      </left>
      <right/>
      <top/>
      <bottom style="thin">
        <color rgb="FF154D68"/>
      </bottom>
      <diagonal/>
    </border>
    <border>
      <left/>
      <right/>
      <top/>
      <bottom style="thin">
        <color rgb="FF154D68"/>
      </bottom>
      <diagonal/>
    </border>
    <border>
      <left style="medium">
        <color rgb="FF154D68"/>
      </left>
      <right/>
      <top style="medium">
        <color rgb="FF154D68"/>
      </top>
      <bottom style="medium">
        <color rgb="FF204E6B"/>
      </bottom>
      <diagonal/>
    </border>
    <border>
      <left/>
      <right/>
      <top style="medium">
        <color rgb="FF154D68"/>
      </top>
      <bottom style="medium">
        <color rgb="FF204E6B"/>
      </bottom>
      <diagonal/>
    </border>
    <border>
      <left/>
      <right style="medium">
        <color rgb="FF154D68"/>
      </right>
      <top style="medium">
        <color rgb="FF154D68"/>
      </top>
      <bottom style="medium">
        <color rgb="FF204E6B"/>
      </bottom>
      <diagonal/>
    </border>
    <border>
      <left style="medium">
        <color rgb="FF154D68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154D68"/>
      </right>
      <top style="medium">
        <color rgb="FF204E6B"/>
      </top>
      <bottom/>
      <diagonal/>
    </border>
    <border>
      <left style="medium">
        <color rgb="FF154D68"/>
      </left>
      <right style="thin">
        <color rgb="FF204E6B"/>
      </right>
      <top/>
      <bottom/>
      <diagonal/>
    </border>
    <border>
      <left style="medium">
        <color rgb="FF154D68"/>
      </left>
      <right style="thin">
        <color rgb="FF204E6B"/>
      </right>
      <top/>
      <bottom style="medium">
        <color rgb="FF204E6B"/>
      </bottom>
      <diagonal/>
    </border>
    <border>
      <left style="medium">
        <color rgb="FF154D68"/>
      </left>
      <right style="thin">
        <color rgb="FF204E6B"/>
      </right>
      <top style="thin">
        <color rgb="FF204E6B"/>
      </top>
      <bottom style="thin">
        <color rgb="FF204E6B"/>
      </bottom>
      <diagonal/>
    </border>
    <border>
      <left style="medium">
        <color rgb="FF154D68"/>
      </left>
      <right style="thin">
        <color rgb="FF154D68"/>
      </right>
      <top style="thin">
        <color rgb="FF204E6B"/>
      </top>
      <bottom style="thin">
        <color rgb="FF154D68"/>
      </bottom>
      <diagonal/>
    </border>
    <border>
      <left style="medium">
        <color rgb="FF154D68"/>
      </left>
      <right style="thin">
        <color rgb="FF204E6B"/>
      </right>
      <top style="thin">
        <color rgb="FF154D68"/>
      </top>
      <bottom style="medium">
        <color rgb="FF204E6B"/>
      </bottom>
      <diagonal/>
    </border>
    <border>
      <left/>
      <right style="medium">
        <color rgb="FF154D68"/>
      </right>
      <top style="thin">
        <color rgb="FF154D68"/>
      </top>
      <bottom style="medium">
        <color rgb="FF204E6B"/>
      </bottom>
      <diagonal/>
    </border>
    <border>
      <left style="medium">
        <color rgb="FF154D68"/>
      </left>
      <right/>
      <top style="medium">
        <color rgb="FF204E6B"/>
      </top>
      <bottom style="medium">
        <color rgb="FF204E6B"/>
      </bottom>
      <diagonal/>
    </border>
    <border>
      <left/>
      <right style="medium">
        <color rgb="FF154D68"/>
      </right>
      <top style="medium">
        <color rgb="FF204E6B"/>
      </top>
      <bottom style="medium">
        <color rgb="FF204E6B"/>
      </bottom>
      <diagonal/>
    </border>
    <border>
      <left style="medium">
        <color rgb="FF154D68"/>
      </left>
      <right style="thin">
        <color rgb="FF154D68"/>
      </right>
      <top style="thin">
        <color rgb="FF204E6B"/>
      </top>
      <bottom/>
      <diagonal/>
    </border>
    <border>
      <left/>
      <right style="medium">
        <color rgb="FF154D68"/>
      </right>
      <top/>
      <bottom style="thin">
        <color rgb="FF154D68"/>
      </bottom>
      <diagonal/>
    </border>
    <border>
      <left style="medium">
        <color rgb="FF154D68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medium">
        <color rgb="FF154D68"/>
      </left>
      <right style="thin">
        <color rgb="FF204E6B"/>
      </right>
      <top style="thin">
        <color rgb="FF204E6B"/>
      </top>
      <bottom style="thin">
        <color rgb="FF154D68"/>
      </bottom>
      <diagonal/>
    </border>
    <border>
      <left style="medium">
        <color rgb="FF154D68"/>
      </left>
      <right style="thin">
        <color indexed="64"/>
      </right>
      <top/>
      <bottom style="medium">
        <color rgb="FF154D68"/>
      </bottom>
      <diagonal/>
    </border>
    <border>
      <left style="medium">
        <color rgb="FF154D68"/>
      </left>
      <right style="medium">
        <color theme="0" tint="-4.9989318521683403E-2"/>
      </right>
      <top/>
      <bottom/>
      <diagonal/>
    </border>
    <border>
      <left style="medium">
        <color rgb="FF154D68"/>
      </left>
      <right style="medium">
        <color theme="0" tint="-4.9989318521683403E-2"/>
      </right>
      <top/>
      <bottom style="medium">
        <color rgb="FF214F6B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214F6B"/>
      </bottom>
      <diagonal/>
    </border>
    <border>
      <left/>
      <right style="medium">
        <color rgb="FF154D68"/>
      </right>
      <top/>
      <bottom style="medium">
        <color rgb="FF214F6B"/>
      </bottom>
      <diagonal/>
    </border>
    <border>
      <left style="medium">
        <color rgb="FF154D68"/>
      </left>
      <right style="thin">
        <color rgb="FF204E6B"/>
      </right>
      <top/>
      <bottom style="thin">
        <color rgb="FF204E6B"/>
      </bottom>
      <diagonal/>
    </border>
    <border>
      <left style="medium">
        <color rgb="FF154D68"/>
      </left>
      <right style="thin">
        <color rgb="FF204E6B"/>
      </right>
      <top/>
      <bottom style="thin">
        <color rgb="FF154D68"/>
      </bottom>
      <diagonal/>
    </border>
    <border>
      <left style="thin">
        <color rgb="FF204E6B"/>
      </left>
      <right style="thin">
        <color rgb="FF204E6B"/>
      </right>
      <top/>
      <bottom style="thin">
        <color rgb="FF154D68"/>
      </bottom>
      <diagonal/>
    </border>
    <border>
      <left/>
      <right style="thin">
        <color rgb="FF204E6B"/>
      </right>
      <top/>
      <bottom style="thin">
        <color rgb="FF154D6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204E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204E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8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14" fontId="48" fillId="0" borderId="0" applyFont="0" applyFill="0" applyBorder="0" applyAlignment="0" applyProtection="0"/>
    <xf numFmtId="14" fontId="48" fillId="0" borderId="0" applyFont="0" applyFill="0" applyBorder="0" applyAlignment="0" applyProtection="0"/>
    <xf numFmtId="20" fontId="48" fillId="0" borderId="0" applyFont="0" applyFill="0" applyBorder="0" applyAlignment="0" applyProtection="0"/>
    <xf numFmtId="20" fontId="48" fillId="0" borderId="0" applyFont="0" applyFill="0" applyBorder="0" applyAlignment="0" applyProtection="0"/>
    <xf numFmtId="22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9" fontId="48" fillId="0" borderId="0" applyFont="0" applyFill="0" applyBorder="0" applyAlignment="0" applyProtection="0"/>
    <xf numFmtId="18" fontId="48" fillId="0" borderId="0" applyFont="0" applyFill="0" applyBorder="0" applyAlignment="0" applyProtection="0"/>
    <xf numFmtId="0" fontId="48" fillId="0" borderId="0" applyNumberFormat="0" applyFont="0" applyFill="0" applyBorder="0" applyProtection="0">
      <alignment horizontal="left" vertical="center"/>
    </xf>
    <xf numFmtId="0" fontId="48" fillId="0" borderId="0" applyNumberFormat="0" applyFont="0" applyFill="0" applyBorder="0" applyProtection="0">
      <alignment horizontal="left" vertical="center"/>
    </xf>
    <xf numFmtId="164" fontId="48" fillId="0" borderId="0" applyFont="0" applyFill="0" applyBorder="0" applyProtection="0">
      <alignment horizontal="left" vertical="center"/>
    </xf>
    <xf numFmtId="164" fontId="48" fillId="0" borderId="0" applyFont="0" applyFill="0" applyBorder="0" applyProtection="0">
      <alignment horizontal="left" vertical="center"/>
    </xf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3" fontId="20" fillId="0" borderId="0" applyFon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22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9" fontId="20" fillId="0" borderId="0" applyFont="0" applyFill="0" applyBorder="0" applyAlignment="0" applyProtection="0"/>
    <xf numFmtId="18" fontId="20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left" vertical="center"/>
    </xf>
    <xf numFmtId="0" fontId="20" fillId="0" borderId="0" applyNumberFormat="0" applyFont="0" applyFill="0" applyBorder="0" applyProtection="0">
      <alignment horizontal="left" vertical="center"/>
    </xf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704">
    <xf numFmtId="0" fontId="0" fillId="0" borderId="0" xfId="0"/>
    <xf numFmtId="0" fontId="25" fillId="33" borderId="0" xfId="0" applyFont="1" applyFill="1" applyAlignment="1">
      <alignment horizontal="right" vertical="top"/>
    </xf>
    <xf numFmtId="0" fontId="21" fillId="33" borderId="0" xfId="0" applyFont="1" applyFill="1"/>
    <xf numFmtId="0" fontId="23" fillId="33" borderId="0" xfId="0" applyFont="1" applyFill="1"/>
    <xf numFmtId="0" fontId="27" fillId="33" borderId="0" xfId="0" applyFont="1" applyFill="1"/>
    <xf numFmtId="0" fontId="29" fillId="33" borderId="0" xfId="0" applyFont="1" applyFill="1"/>
    <xf numFmtId="0" fontId="25" fillId="33" borderId="0" xfId="0" applyFont="1" applyFill="1" applyAlignment="1">
      <alignment horizontal="right"/>
    </xf>
    <xf numFmtId="0" fontId="22" fillId="33" borderId="0" xfId="0" applyFont="1" applyFill="1"/>
    <xf numFmtId="0" fontId="19" fillId="33" borderId="0" xfId="0" applyFont="1" applyFill="1" applyAlignment="1">
      <alignment horizontal="left"/>
    </xf>
    <xf numFmtId="0" fontId="0" fillId="33" borderId="0" xfId="0" applyFill="1"/>
    <xf numFmtId="0" fontId="21" fillId="0" borderId="15" xfId="62" applyFont="1" applyFill="1" applyBorder="1">
      <alignment horizontal="left" vertical="center"/>
    </xf>
    <xf numFmtId="3" fontId="21" fillId="0" borderId="15" xfId="48" applyFont="1" applyFill="1" applyBorder="1"/>
    <xf numFmtId="0" fontId="21" fillId="0" borderId="0" xfId="62" applyFont="1" applyFill="1" applyBorder="1">
      <alignment horizontal="left" vertical="center"/>
    </xf>
    <xf numFmtId="3" fontId="21" fillId="0" borderId="0" xfId="48" applyFont="1" applyFill="1" applyBorder="1"/>
    <xf numFmtId="0" fontId="28" fillId="35" borderId="17" xfId="0" applyFont="1" applyFill="1" applyBorder="1" applyAlignment="1">
      <alignment horizontal="center" vertical="center"/>
    </xf>
    <xf numFmtId="0" fontId="28" fillId="35" borderId="17" xfId="0" applyFont="1" applyFill="1" applyBorder="1" applyAlignment="1">
      <alignment horizontal="center" vertical="top"/>
    </xf>
    <xf numFmtId="0" fontId="28" fillId="35" borderId="17" xfId="2" applyNumberFormat="1" applyFont="1" applyFill="1" applyBorder="1" applyAlignment="1">
      <alignment horizontal="center" vertical="top" wrapText="1"/>
    </xf>
    <xf numFmtId="174" fontId="28" fillId="35" borderId="17" xfId="1" applyNumberFormat="1" applyFont="1" applyFill="1" applyBorder="1" applyAlignment="1">
      <alignment horizontal="center" vertical="top" wrapText="1"/>
    </xf>
    <xf numFmtId="1" fontId="28" fillId="35" borderId="18" xfId="1" applyNumberFormat="1" applyFont="1" applyFill="1" applyBorder="1" applyAlignment="1">
      <alignment horizontal="center" vertical="top" wrapText="1"/>
    </xf>
    <xf numFmtId="1" fontId="28" fillId="35" borderId="18" xfId="1" applyNumberFormat="1" applyFont="1" applyFill="1" applyBorder="1" applyAlignment="1">
      <alignment horizontal="center" vertical="top"/>
    </xf>
    <xf numFmtId="174" fontId="28" fillId="35" borderId="18" xfId="1" applyNumberFormat="1" applyFont="1" applyFill="1" applyBorder="1" applyAlignment="1">
      <alignment horizontal="center" vertical="top" wrapText="1"/>
    </xf>
    <xf numFmtId="0" fontId="33" fillId="34" borderId="19" xfId="62" applyFont="1" applyFill="1" applyBorder="1">
      <alignment horizontal="left" vertical="center"/>
    </xf>
    <xf numFmtId="0" fontId="33" fillId="34" borderId="12" xfId="62" applyFont="1" applyFill="1" applyBorder="1">
      <alignment horizontal="left" vertical="center"/>
    </xf>
    <xf numFmtId="0" fontId="33" fillId="34" borderId="12" xfId="0" applyFont="1" applyFill="1" applyBorder="1"/>
    <xf numFmtId="0" fontId="34" fillId="34" borderId="12" xfId="0" applyFont="1" applyFill="1" applyBorder="1" applyAlignment="1">
      <alignment horizontal="right"/>
    </xf>
    <xf numFmtId="3" fontId="35" fillId="0" borderId="12" xfId="90" applyFont="1" applyFill="1" applyBorder="1"/>
    <xf numFmtId="4" fontId="35" fillId="0" borderId="20" xfId="90" applyNumberFormat="1" applyFont="1" applyFill="1" applyBorder="1"/>
    <xf numFmtId="0" fontId="33" fillId="34" borderId="21" xfId="62" applyFont="1" applyFill="1" applyBorder="1">
      <alignment horizontal="left" vertical="center"/>
    </xf>
    <xf numFmtId="0" fontId="33" fillId="34" borderId="0" xfId="62" applyFont="1" applyFill="1" applyBorder="1">
      <alignment horizontal="left" vertical="center"/>
    </xf>
    <xf numFmtId="0" fontId="33" fillId="34" borderId="0" xfId="0" applyFont="1" applyFill="1"/>
    <xf numFmtId="0" fontId="34" fillId="34" borderId="0" xfId="0" applyFont="1" applyFill="1" applyAlignment="1">
      <alignment horizontal="right"/>
    </xf>
    <xf numFmtId="3" fontId="35" fillId="0" borderId="0" xfId="90" applyFont="1" applyFill="1" applyBorder="1"/>
    <xf numFmtId="4" fontId="35" fillId="0" borderId="22" xfId="90" applyNumberFormat="1" applyFont="1" applyFill="1" applyBorder="1"/>
    <xf numFmtId="0" fontId="35" fillId="0" borderId="0" xfId="62" applyFont="1" applyFill="1" applyBorder="1">
      <alignment horizontal="left" vertical="center"/>
    </xf>
    <xf numFmtId="3" fontId="35" fillId="0" borderId="0" xfId="0" applyNumberFormat="1" applyFont="1"/>
    <xf numFmtId="0" fontId="33" fillId="34" borderId="23" xfId="62" applyFont="1" applyFill="1" applyBorder="1">
      <alignment horizontal="left" vertical="center"/>
    </xf>
    <xf numFmtId="0" fontId="33" fillId="34" borderId="24" xfId="62" applyFont="1" applyFill="1" applyBorder="1">
      <alignment horizontal="left" vertical="center"/>
    </xf>
    <xf numFmtId="0" fontId="33" fillId="34" borderId="24" xfId="0" applyFont="1" applyFill="1" applyBorder="1"/>
    <xf numFmtId="0" fontId="34" fillId="34" borderId="24" xfId="0" applyFont="1" applyFill="1" applyBorder="1" applyAlignment="1">
      <alignment horizontal="right"/>
    </xf>
    <xf numFmtId="3" fontId="35" fillId="0" borderId="24" xfId="90" applyFont="1" applyFill="1" applyBorder="1"/>
    <xf numFmtId="4" fontId="35" fillId="0" borderId="25" xfId="90" applyNumberFormat="1" applyFont="1" applyFill="1" applyBorder="1"/>
    <xf numFmtId="0" fontId="28" fillId="35" borderId="26" xfId="0" applyFont="1" applyFill="1" applyBorder="1" applyAlignment="1">
      <alignment horizontal="center"/>
    </xf>
    <xf numFmtId="0" fontId="28" fillId="35" borderId="27" xfId="0" applyFont="1" applyFill="1" applyBorder="1" applyAlignment="1">
      <alignment horizontal="center"/>
    </xf>
    <xf numFmtId="0" fontId="28" fillId="35" borderId="27" xfId="2" applyNumberFormat="1" applyFont="1" applyFill="1" applyBorder="1" applyAlignment="1">
      <alignment horizontal="center" wrapText="1"/>
    </xf>
    <xf numFmtId="174" fontId="28" fillId="35" borderId="27" xfId="1" applyNumberFormat="1" applyFont="1" applyFill="1" applyBorder="1" applyAlignment="1">
      <alignment horizontal="center" wrapText="1"/>
    </xf>
    <xf numFmtId="0" fontId="28" fillId="35" borderId="31" xfId="0" applyFont="1" applyFill="1" applyBorder="1" applyAlignment="1">
      <alignment horizontal="center" wrapText="1"/>
    </xf>
    <xf numFmtId="0" fontId="30" fillId="35" borderId="32" xfId="0" applyFont="1" applyFill="1" applyBorder="1"/>
    <xf numFmtId="0" fontId="28" fillId="35" borderId="33" xfId="0" applyFont="1" applyFill="1" applyBorder="1" applyAlignment="1">
      <alignment horizontal="center" vertical="top" wrapText="1"/>
    </xf>
    <xf numFmtId="0" fontId="21" fillId="0" borderId="34" xfId="62" applyFont="1" applyFill="1" applyBorder="1">
      <alignment horizontal="left" vertical="center"/>
    </xf>
    <xf numFmtId="0" fontId="21" fillId="0" borderId="35" xfId="62" applyFont="1" applyFill="1" applyBorder="1">
      <alignment horizontal="left" vertical="center"/>
    </xf>
    <xf numFmtId="0" fontId="21" fillId="0" borderId="37" xfId="62" applyFont="1" applyFill="1" applyBorder="1">
      <alignment horizontal="left" vertical="center"/>
    </xf>
    <xf numFmtId="0" fontId="21" fillId="0" borderId="38" xfId="62" applyFont="1" applyFill="1" applyBorder="1">
      <alignment horizontal="left" vertical="center"/>
    </xf>
    <xf numFmtId="3" fontId="21" fillId="0" borderId="38" xfId="48" applyFont="1" applyFill="1" applyBorder="1"/>
    <xf numFmtId="4" fontId="0" fillId="33" borderId="0" xfId="0" applyNumberFormat="1" applyFill="1"/>
    <xf numFmtId="0" fontId="21" fillId="36" borderId="0" xfId="0" applyFont="1" applyFill="1"/>
    <xf numFmtId="0" fontId="36" fillId="36" borderId="0" xfId="0" applyFont="1" applyFill="1" applyAlignment="1">
      <alignment horizontal="right"/>
    </xf>
    <xf numFmtId="0" fontId="36" fillId="36" borderId="0" xfId="0" applyFont="1" applyFill="1" applyAlignment="1">
      <alignment horizontal="right" vertical="top"/>
    </xf>
    <xf numFmtId="0" fontId="37" fillId="34" borderId="10" xfId="0" applyFont="1" applyFill="1" applyBorder="1" applyAlignment="1">
      <alignment vertical="center"/>
    </xf>
    <xf numFmtId="0" fontId="37" fillId="34" borderId="11" xfId="0" applyFont="1" applyFill="1" applyBorder="1" applyAlignment="1">
      <alignment vertical="center"/>
    </xf>
    <xf numFmtId="0" fontId="37" fillId="34" borderId="13" xfId="0" applyFont="1" applyFill="1" applyBorder="1" applyAlignment="1">
      <alignment horizontal="center" vertical="center"/>
    </xf>
    <xf numFmtId="0" fontId="37" fillId="34" borderId="13" xfId="0" applyFont="1" applyFill="1" applyBorder="1" applyAlignment="1">
      <alignment horizontal="center"/>
    </xf>
    <xf numFmtId="173" fontId="37" fillId="34" borderId="13" xfId="3" applyNumberFormat="1" applyFont="1" applyFill="1" applyBorder="1" applyAlignment="1">
      <alignment horizontal="center"/>
    </xf>
    <xf numFmtId="0" fontId="38" fillId="33" borderId="0" xfId="0" applyFont="1" applyFill="1" applyAlignment="1">
      <alignment horizontal="left"/>
    </xf>
    <xf numFmtId="0" fontId="37" fillId="34" borderId="26" xfId="0" applyFont="1" applyFill="1" applyBorder="1" applyAlignment="1">
      <alignment vertical="center"/>
    </xf>
    <xf numFmtId="0" fontId="37" fillId="34" borderId="27" xfId="0" applyFont="1" applyFill="1" applyBorder="1" applyAlignment="1">
      <alignment vertical="center"/>
    </xf>
    <xf numFmtId="2" fontId="21" fillId="0" borderId="0" xfId="0" applyNumberFormat="1" applyFont="1"/>
    <xf numFmtId="0" fontId="29" fillId="33" borderId="0" xfId="62" applyFont="1" applyFill="1">
      <alignment horizontal="left" vertical="center"/>
    </xf>
    <xf numFmtId="0" fontId="22" fillId="36" borderId="0" xfId="0" applyFont="1" applyFill="1"/>
    <xf numFmtId="0" fontId="41" fillId="36" borderId="0" xfId="0" applyFont="1" applyFill="1"/>
    <xf numFmtId="0" fontId="20" fillId="36" borderId="0" xfId="0" applyFont="1" applyFill="1"/>
    <xf numFmtId="0" fontId="43" fillId="36" borderId="0" xfId="0" applyFont="1" applyFill="1"/>
    <xf numFmtId="0" fontId="37" fillId="37" borderId="53" xfId="0" applyFont="1" applyFill="1" applyBorder="1" applyAlignment="1">
      <alignment horizontal="center" vertical="center" wrapText="1"/>
    </xf>
    <xf numFmtId="0" fontId="29" fillId="0" borderId="0" xfId="0" applyFont="1"/>
    <xf numFmtId="9" fontId="29" fillId="33" borderId="0" xfId="0" applyNumberFormat="1" applyFont="1" applyFill="1"/>
    <xf numFmtId="3" fontId="29" fillId="0" borderId="36" xfId="48" applyFont="1" applyFill="1" applyBorder="1"/>
    <xf numFmtId="4" fontId="29" fillId="33" borderId="0" xfId="0" applyNumberFormat="1" applyFont="1" applyFill="1"/>
    <xf numFmtId="0" fontId="29" fillId="0" borderId="37" xfId="62" applyFont="1" applyFill="1" applyBorder="1">
      <alignment horizontal="left" vertical="center"/>
    </xf>
    <xf numFmtId="0" fontId="44" fillId="37" borderId="12" xfId="0" applyFont="1" applyFill="1" applyBorder="1" applyAlignment="1">
      <alignment horizontal="left" vertical="center"/>
    </xf>
    <xf numFmtId="173" fontId="37" fillId="34" borderId="58" xfId="3" applyNumberFormat="1" applyFont="1" applyFill="1" applyBorder="1" applyAlignment="1">
      <alignment horizontal="centerContinuous"/>
    </xf>
    <xf numFmtId="0" fontId="47" fillId="36" borderId="0" xfId="0" applyFont="1" applyFill="1" applyAlignment="1">
      <alignment horizontal="right"/>
    </xf>
    <xf numFmtId="0" fontId="42" fillId="36" borderId="0" xfId="0" applyFont="1" applyFill="1" applyAlignment="1">
      <alignment wrapText="1"/>
    </xf>
    <xf numFmtId="0" fontId="37" fillId="34" borderId="58" xfId="0" applyFont="1" applyFill="1" applyBorder="1" applyAlignment="1">
      <alignment horizontal="centerContinuous"/>
    </xf>
    <xf numFmtId="0" fontId="29" fillId="0" borderId="38" xfId="62" applyFont="1" applyFill="1" applyBorder="1">
      <alignment horizontal="left" vertical="center"/>
    </xf>
    <xf numFmtId="0" fontId="37" fillId="34" borderId="11" xfId="0" applyFont="1" applyFill="1" applyBorder="1" applyAlignment="1">
      <alignment horizontal="center"/>
    </xf>
    <xf numFmtId="173" fontId="37" fillId="34" borderId="59" xfId="3" applyNumberFormat="1" applyFont="1" applyFill="1" applyBorder="1" applyAlignment="1">
      <alignment horizontal="centerContinuous"/>
    </xf>
    <xf numFmtId="0" fontId="37" fillId="37" borderId="46" xfId="0" applyFont="1" applyFill="1" applyBorder="1" applyAlignment="1">
      <alignment horizontal="right"/>
    </xf>
    <xf numFmtId="3" fontId="21" fillId="0" borderId="22" xfId="0" applyNumberFormat="1" applyFont="1" applyBorder="1"/>
    <xf numFmtId="3" fontId="45" fillId="0" borderId="12" xfId="0" applyNumberFormat="1" applyFont="1" applyBorder="1"/>
    <xf numFmtId="0" fontId="21" fillId="0" borderId="24" xfId="0" applyFont="1" applyBorder="1"/>
    <xf numFmtId="172" fontId="29" fillId="33" borderId="0" xfId="0" applyNumberFormat="1" applyFont="1" applyFill="1"/>
    <xf numFmtId="0" fontId="44" fillId="37" borderId="21" xfId="0" applyFont="1" applyFill="1" applyBorder="1" applyAlignment="1">
      <alignment horizontal="left" vertical="center"/>
    </xf>
    <xf numFmtId="3" fontId="29" fillId="0" borderId="39" xfId="48" applyFont="1" applyFill="1" applyBorder="1"/>
    <xf numFmtId="0" fontId="44" fillId="37" borderId="24" xfId="0" applyFont="1" applyFill="1" applyBorder="1" applyAlignment="1">
      <alignment horizontal="left" vertical="center"/>
    </xf>
    <xf numFmtId="3" fontId="21" fillId="0" borderId="12" xfId="0" applyNumberFormat="1" applyFont="1" applyBorder="1"/>
    <xf numFmtId="0" fontId="44" fillId="37" borderId="0" xfId="0" applyFont="1" applyFill="1" applyAlignment="1">
      <alignment horizontal="right" vertical="center"/>
    </xf>
    <xf numFmtId="0" fontId="37" fillId="37" borderId="55" xfId="0" applyFont="1" applyFill="1" applyBorder="1" applyAlignment="1">
      <alignment horizontal="right"/>
    </xf>
    <xf numFmtId="3" fontId="45" fillId="0" borderId="0" xfId="0" applyNumberFormat="1" applyFont="1"/>
    <xf numFmtId="0" fontId="44" fillId="37" borderId="23" xfId="0" applyFont="1" applyFill="1" applyBorder="1" applyAlignment="1">
      <alignment horizontal="left" vertical="center"/>
    </xf>
    <xf numFmtId="0" fontId="46" fillId="36" borderId="0" xfId="0" applyFont="1" applyFill="1"/>
    <xf numFmtId="3" fontId="21" fillId="0" borderId="24" xfId="0" applyNumberFormat="1" applyFont="1" applyBorder="1"/>
    <xf numFmtId="0" fontId="37" fillId="34" borderId="11" xfId="0" applyFont="1" applyFill="1" applyBorder="1"/>
    <xf numFmtId="0" fontId="37" fillId="37" borderId="54" xfId="0" applyFont="1" applyFill="1" applyBorder="1" applyAlignment="1">
      <alignment horizontal="right"/>
    </xf>
    <xf numFmtId="3" fontId="45" fillId="0" borderId="24" xfId="0" applyNumberFormat="1" applyFont="1" applyBorder="1"/>
    <xf numFmtId="0" fontId="44" fillId="37" borderId="0" xfId="0" applyFont="1" applyFill="1" applyAlignment="1">
      <alignment horizontal="left" vertical="center"/>
    </xf>
    <xf numFmtId="3" fontId="21" fillId="0" borderId="0" xfId="0" applyNumberFormat="1" applyFont="1"/>
    <xf numFmtId="0" fontId="29" fillId="0" borderId="38" xfId="0" applyFont="1" applyBorder="1"/>
    <xf numFmtId="3" fontId="21" fillId="0" borderId="20" xfId="0" applyNumberFormat="1" applyFont="1" applyBorder="1"/>
    <xf numFmtId="3" fontId="29" fillId="0" borderId="0" xfId="0" applyNumberFormat="1" applyFont="1"/>
    <xf numFmtId="0" fontId="21" fillId="0" borderId="0" xfId="0" applyFont="1"/>
    <xf numFmtId="3" fontId="29" fillId="0" borderId="38" xfId="48" applyFont="1" applyFill="1" applyBorder="1"/>
    <xf numFmtId="0" fontId="44" fillId="37" borderId="19" xfId="0" applyFont="1" applyFill="1" applyBorder="1" applyAlignment="1">
      <alignment horizontal="left" vertical="center"/>
    </xf>
    <xf numFmtId="0" fontId="47" fillId="36" borderId="0" xfId="0" applyFont="1" applyFill="1" applyAlignment="1">
      <alignment horizontal="right" vertical="top"/>
    </xf>
    <xf numFmtId="0" fontId="29" fillId="0" borderId="0" xfId="62" applyFont="1" applyFill="1" applyBorder="1">
      <alignment horizontal="left" vertical="center"/>
    </xf>
    <xf numFmtId="3" fontId="29" fillId="0" borderId="0" xfId="48" applyFont="1" applyFill="1" applyBorder="1"/>
    <xf numFmtId="2" fontId="37" fillId="34" borderId="11" xfId="2" applyNumberFormat="1" applyFont="1" applyFill="1" applyBorder="1" applyAlignment="1">
      <alignment horizontal="center"/>
    </xf>
    <xf numFmtId="0" fontId="29" fillId="0" borderId="35" xfId="62" applyFont="1" applyFill="1" applyBorder="1">
      <alignment horizontal="left" vertical="center"/>
    </xf>
    <xf numFmtId="0" fontId="37" fillId="37" borderId="27" xfId="0" applyFont="1" applyFill="1" applyBorder="1" applyAlignment="1">
      <alignment horizontal="center" vertical="center" wrapText="1"/>
    </xf>
    <xf numFmtId="3" fontId="21" fillId="0" borderId="25" xfId="0" applyNumberFormat="1" applyFont="1" applyBorder="1"/>
    <xf numFmtId="2" fontId="37" fillId="34" borderId="11" xfId="3" applyNumberFormat="1" applyFont="1" applyFill="1" applyBorder="1" applyAlignment="1">
      <alignment horizontal="center"/>
    </xf>
    <xf numFmtId="0" fontId="37" fillId="34" borderId="11" xfId="0" applyFont="1" applyFill="1" applyBorder="1" applyAlignment="1">
      <alignment horizontal="center" vertical="center"/>
    </xf>
    <xf numFmtId="0" fontId="37" fillId="34" borderId="40" xfId="0" applyFont="1" applyFill="1" applyBorder="1" applyAlignment="1">
      <alignment vertical="center"/>
    </xf>
    <xf numFmtId="0" fontId="37" fillId="34" borderId="13" xfId="0" applyFont="1" applyFill="1" applyBorder="1"/>
    <xf numFmtId="0" fontId="37" fillId="34" borderId="14" xfId="0" applyFont="1" applyFill="1" applyBorder="1" applyAlignment="1">
      <alignment horizontal="center"/>
    </xf>
    <xf numFmtId="173" fontId="37" fillId="34" borderId="14" xfId="3" applyNumberFormat="1" applyFont="1" applyFill="1" applyBorder="1" applyAlignment="1">
      <alignment horizontal="center"/>
    </xf>
    <xf numFmtId="2" fontId="37" fillId="34" borderId="13" xfId="3" applyNumberFormat="1" applyFont="1" applyFill="1" applyBorder="1" applyAlignment="1">
      <alignment horizontal="center"/>
    </xf>
    <xf numFmtId="2" fontId="37" fillId="34" borderId="13" xfId="2" applyNumberFormat="1" applyFont="1" applyFill="1" applyBorder="1" applyAlignment="1">
      <alignment horizontal="center"/>
    </xf>
    <xf numFmtId="0" fontId="26" fillId="36" borderId="0" xfId="0" applyFont="1" applyFill="1" applyAlignment="1">
      <alignment horizontal="center" wrapText="1"/>
    </xf>
    <xf numFmtId="0" fontId="40" fillId="36" borderId="0" xfId="0" applyFont="1" applyFill="1" applyAlignment="1">
      <alignment horizontal="center"/>
    </xf>
    <xf numFmtId="0" fontId="40" fillId="36" borderId="0" xfId="0" applyFont="1" applyFill="1" applyAlignment="1">
      <alignment horizontal="center" wrapText="1"/>
    </xf>
    <xf numFmtId="0" fontId="48" fillId="33" borderId="0" xfId="62" applyFill="1">
      <alignment horizontal="left" vertical="center"/>
    </xf>
    <xf numFmtId="3" fontId="48" fillId="33" borderId="0" xfId="48" applyFill="1"/>
    <xf numFmtId="0" fontId="21" fillId="38" borderId="0" xfId="0" applyFont="1" applyFill="1"/>
    <xf numFmtId="0" fontId="20" fillId="38" borderId="0" xfId="0" applyFont="1" applyFill="1"/>
    <xf numFmtId="0" fontId="50" fillId="38" borderId="0" xfId="0" applyFont="1" applyFill="1"/>
    <xf numFmtId="0" fontId="52" fillId="38" borderId="0" xfId="0" applyFont="1" applyFill="1"/>
    <xf numFmtId="0" fontId="51" fillId="38" borderId="0" xfId="0" applyFont="1" applyFill="1"/>
    <xf numFmtId="0" fontId="21" fillId="38" borderId="0" xfId="0" applyFont="1" applyFill="1" applyAlignment="1">
      <alignment vertical="center"/>
    </xf>
    <xf numFmtId="0" fontId="50" fillId="40" borderId="62" xfId="0" applyFont="1" applyFill="1" applyBorder="1" applyAlignment="1">
      <alignment horizontal="center"/>
    </xf>
    <xf numFmtId="0" fontId="50" fillId="40" borderId="61" xfId="0" applyFont="1" applyFill="1" applyBorder="1" applyAlignment="1">
      <alignment horizontal="center"/>
    </xf>
    <xf numFmtId="0" fontId="50" fillId="40" borderId="43" xfId="0" applyFont="1" applyFill="1" applyBorder="1" applyAlignment="1">
      <alignment horizontal="center"/>
    </xf>
    <xf numFmtId="0" fontId="22" fillId="38" borderId="0" xfId="0" applyFont="1" applyFill="1"/>
    <xf numFmtId="0" fontId="55" fillId="38" borderId="0" xfId="0" applyFont="1" applyFill="1"/>
    <xf numFmtId="4" fontId="29" fillId="0" borderId="0" xfId="0" applyNumberFormat="1" applyFont="1"/>
    <xf numFmtId="3" fontId="29" fillId="33" borderId="0" xfId="48" applyFont="1" applyFill="1"/>
    <xf numFmtId="0" fontId="56" fillId="36" borderId="0" xfId="0" applyFont="1" applyFill="1" applyAlignment="1">
      <alignment wrapText="1"/>
    </xf>
    <xf numFmtId="169" fontId="29" fillId="33" borderId="0" xfId="0" applyNumberFormat="1" applyFont="1" applyFill="1"/>
    <xf numFmtId="0" fontId="33" fillId="34" borderId="19" xfId="104" applyFont="1" applyFill="1" applyBorder="1">
      <alignment horizontal="left" vertical="center"/>
    </xf>
    <xf numFmtId="0" fontId="33" fillId="34" borderId="12" xfId="104" applyFont="1" applyFill="1" applyBorder="1">
      <alignment horizontal="left" vertical="center"/>
    </xf>
    <xf numFmtId="174" fontId="37" fillId="34" borderId="54" xfId="1" applyNumberFormat="1" applyFont="1" applyFill="1" applyBorder="1" applyAlignment="1">
      <alignment horizontal="right"/>
    </xf>
    <xf numFmtId="174" fontId="35" fillId="0" borderId="12" xfId="1" applyNumberFormat="1" applyFont="1" applyFill="1" applyBorder="1"/>
    <xf numFmtId="3" fontId="29" fillId="0" borderId="12" xfId="90" applyFont="1" applyFill="1" applyBorder="1"/>
    <xf numFmtId="9" fontId="29" fillId="0" borderId="12" xfId="3" applyFont="1" applyFill="1" applyBorder="1"/>
    <xf numFmtId="4" fontId="29" fillId="0" borderId="12" xfId="90" applyNumberFormat="1" applyFont="1" applyFill="1" applyBorder="1"/>
    <xf numFmtId="3" fontId="29" fillId="0" borderId="20" xfId="90" applyFont="1" applyFill="1" applyBorder="1"/>
    <xf numFmtId="0" fontId="33" fillId="34" borderId="21" xfId="104" applyFont="1" applyFill="1" applyBorder="1">
      <alignment horizontal="left" vertical="center"/>
    </xf>
    <xf numFmtId="0" fontId="33" fillId="34" borderId="0" xfId="104" applyFont="1" applyFill="1" applyBorder="1">
      <alignment horizontal="left" vertical="center"/>
    </xf>
    <xf numFmtId="174" fontId="37" fillId="34" borderId="46" xfId="1" applyNumberFormat="1" applyFont="1" applyFill="1" applyBorder="1" applyAlignment="1">
      <alignment horizontal="right"/>
    </xf>
    <xf numFmtId="174" fontId="35" fillId="0" borderId="0" xfId="1" applyNumberFormat="1" applyFont="1" applyFill="1" applyBorder="1"/>
    <xf numFmtId="3" fontId="29" fillId="0" borderId="0" xfId="90" applyFont="1" applyFill="1" applyBorder="1"/>
    <xf numFmtId="9" fontId="29" fillId="0" borderId="0" xfId="3" applyFont="1" applyFill="1" applyBorder="1"/>
    <xf numFmtId="4" fontId="29" fillId="0" borderId="0" xfId="90" applyNumberFormat="1" applyFont="1" applyFill="1" applyBorder="1"/>
    <xf numFmtId="3" fontId="29" fillId="0" borderId="22" xfId="90" applyFont="1" applyFill="1" applyBorder="1"/>
    <xf numFmtId="0" fontId="33" fillId="34" borderId="23" xfId="104" applyFont="1" applyFill="1" applyBorder="1">
      <alignment horizontal="left" vertical="center"/>
    </xf>
    <xf numFmtId="0" fontId="33" fillId="34" borderId="24" xfId="104" applyFont="1" applyFill="1" applyBorder="1">
      <alignment horizontal="left" vertical="center"/>
    </xf>
    <xf numFmtId="174" fontId="37" fillId="34" borderId="55" xfId="1" applyNumberFormat="1" applyFont="1" applyFill="1" applyBorder="1" applyAlignment="1">
      <alignment horizontal="right"/>
    </xf>
    <xf numFmtId="174" fontId="35" fillId="0" borderId="24" xfId="1" applyNumberFormat="1" applyFont="1" applyFill="1" applyBorder="1"/>
    <xf numFmtId="3" fontId="29" fillId="0" borderId="24" xfId="90" applyFont="1" applyFill="1" applyBorder="1"/>
    <xf numFmtId="9" fontId="29" fillId="0" borderId="24" xfId="3" applyFont="1" applyFill="1" applyBorder="1"/>
    <xf numFmtId="4" fontId="29" fillId="0" borderId="24" xfId="90" applyNumberFormat="1" applyFont="1" applyFill="1" applyBorder="1"/>
    <xf numFmtId="3" fontId="29" fillId="0" borderId="25" xfId="90" applyFont="1" applyFill="1" applyBorder="1"/>
    <xf numFmtId="0" fontId="29" fillId="33" borderId="0" xfId="62" applyFont="1" applyFill="1" applyBorder="1">
      <alignment horizontal="left" vertical="center"/>
    </xf>
    <xf numFmtId="3" fontId="29" fillId="33" borderId="0" xfId="48" applyFont="1" applyFill="1" applyBorder="1"/>
    <xf numFmtId="0" fontId="37" fillId="34" borderId="65" xfId="91" applyFont="1" applyFill="1" applyBorder="1" applyAlignment="1">
      <alignment horizontal="center" vertical="center" wrapText="1"/>
    </xf>
    <xf numFmtId="0" fontId="37" fillId="34" borderId="66" xfId="91" applyFont="1" applyFill="1" applyBorder="1" applyAlignment="1">
      <alignment horizontal="center" vertical="center" wrapText="1"/>
    </xf>
    <xf numFmtId="0" fontId="37" fillId="34" borderId="67" xfId="91" applyFont="1" applyFill="1" applyBorder="1" applyAlignment="1">
      <alignment horizontal="center" vertical="center" wrapText="1"/>
    </xf>
    <xf numFmtId="9" fontId="29" fillId="0" borderId="0" xfId="0" applyNumberFormat="1" applyFont="1"/>
    <xf numFmtId="170" fontId="29" fillId="0" borderId="0" xfId="0" applyNumberFormat="1" applyFont="1"/>
    <xf numFmtId="9" fontId="29" fillId="0" borderId="38" xfId="0" applyNumberFormat="1" applyFont="1" applyBorder="1"/>
    <xf numFmtId="4" fontId="29" fillId="0" borderId="38" xfId="0" applyNumberFormat="1" applyFont="1" applyBorder="1"/>
    <xf numFmtId="3" fontId="29" fillId="0" borderId="38" xfId="0" applyNumberFormat="1" applyFont="1" applyBorder="1"/>
    <xf numFmtId="170" fontId="29" fillId="0" borderId="38" xfId="0" applyNumberFormat="1" applyFont="1" applyBorder="1"/>
    <xf numFmtId="0" fontId="46" fillId="36" borderId="0" xfId="0" applyFont="1" applyFill="1" applyAlignment="1">
      <alignment horizontal="center"/>
    </xf>
    <xf numFmtId="0" fontId="57" fillId="36" borderId="0" xfId="0" applyFont="1" applyFill="1" applyAlignment="1">
      <alignment vertical="top"/>
    </xf>
    <xf numFmtId="0" fontId="57" fillId="36" borderId="0" xfId="0" applyFont="1" applyFill="1" applyAlignment="1">
      <alignment horizontal="center" vertical="top"/>
    </xf>
    <xf numFmtId="173" fontId="0" fillId="33" borderId="0" xfId="0" applyNumberFormat="1" applyFill="1"/>
    <xf numFmtId="169" fontId="0" fillId="33" borderId="0" xfId="0" applyNumberFormat="1" applyFill="1"/>
    <xf numFmtId="0" fontId="37" fillId="35" borderId="65" xfId="0" applyFont="1" applyFill="1" applyBorder="1" applyAlignment="1">
      <alignment horizontal="center" vertical="center" wrapText="1"/>
    </xf>
    <xf numFmtId="0" fontId="37" fillId="35" borderId="66" xfId="0" applyFont="1" applyFill="1" applyBorder="1" applyAlignment="1">
      <alignment horizontal="center" vertical="center" wrapText="1"/>
    </xf>
    <xf numFmtId="0" fontId="37" fillId="35" borderId="69" xfId="0" applyFont="1" applyFill="1" applyBorder="1" applyAlignment="1">
      <alignment horizontal="center" vertical="center" wrapText="1"/>
    </xf>
    <xf numFmtId="0" fontId="37" fillId="35" borderId="70" xfId="0" applyFont="1" applyFill="1" applyBorder="1" applyAlignment="1">
      <alignment horizontal="center" vertical="center" wrapText="1"/>
    </xf>
    <xf numFmtId="0" fontId="37" fillId="35" borderId="71" xfId="0" applyFont="1" applyFill="1" applyBorder="1" applyAlignment="1">
      <alignment horizontal="center" vertical="center" wrapText="1"/>
    </xf>
    <xf numFmtId="0" fontId="37" fillId="35" borderId="67" xfId="0" applyFont="1" applyFill="1" applyBorder="1" applyAlignment="1">
      <alignment horizontal="center" vertical="center" wrapText="1"/>
    </xf>
    <xf numFmtId="9" fontId="35" fillId="0" borderId="0" xfId="3" applyFont="1" applyFill="1" applyBorder="1"/>
    <xf numFmtId="43" fontId="35" fillId="0" borderId="0" xfId="1" applyFont="1" applyFill="1" applyBorder="1"/>
    <xf numFmtId="1" fontId="35" fillId="0" borderId="0" xfId="3" applyNumberFormat="1" applyFont="1" applyFill="1" applyBorder="1"/>
    <xf numFmtId="173" fontId="29" fillId="0" borderId="0" xfId="0" applyNumberFormat="1" applyFont="1"/>
    <xf numFmtId="4" fontId="29" fillId="0" borderId="36" xfId="0" applyNumberFormat="1" applyFont="1" applyBorder="1"/>
    <xf numFmtId="0" fontId="29" fillId="0" borderId="0" xfId="104" applyFont="1" applyFill="1" applyBorder="1">
      <alignment horizontal="left" vertical="center"/>
    </xf>
    <xf numFmtId="173" fontId="29" fillId="0" borderId="38" xfId="0" applyNumberFormat="1" applyFont="1" applyBorder="1"/>
    <xf numFmtId="3" fontId="29" fillId="0" borderId="38" xfId="90" applyFont="1" applyFill="1" applyBorder="1"/>
    <xf numFmtId="9" fontId="29" fillId="0" borderId="38" xfId="3" applyFont="1" applyFill="1" applyBorder="1"/>
    <xf numFmtId="4" fontId="29" fillId="0" borderId="39" xfId="0" applyNumberFormat="1" applyFont="1" applyBorder="1"/>
    <xf numFmtId="0" fontId="20" fillId="33" borderId="0" xfId="0" applyFont="1" applyFill="1"/>
    <xf numFmtId="0" fontId="36" fillId="33" borderId="0" xfId="0" applyFont="1" applyFill="1" applyAlignment="1">
      <alignment horizontal="right"/>
    </xf>
    <xf numFmtId="0" fontId="37" fillId="34" borderId="40" xfId="0" applyFont="1" applyFill="1" applyBorder="1" applyAlignment="1">
      <alignment horizontal="center" vertical="center"/>
    </xf>
    <xf numFmtId="171" fontId="0" fillId="33" borderId="0" xfId="0" applyNumberFormat="1" applyFill="1"/>
    <xf numFmtId="0" fontId="37" fillId="35" borderId="10" xfId="0" applyFont="1" applyFill="1" applyBorder="1" applyAlignment="1">
      <alignment vertical="center"/>
    </xf>
    <xf numFmtId="0" fontId="37" fillId="35" borderId="11" xfId="0" applyFont="1" applyFill="1" applyBorder="1" applyAlignment="1">
      <alignment vertical="center"/>
    </xf>
    <xf numFmtId="0" fontId="37" fillId="35" borderId="12" xfId="0" applyFont="1" applyFill="1" applyBorder="1" applyAlignment="1">
      <alignment vertical="center" wrapText="1"/>
    </xf>
    <xf numFmtId="3" fontId="37" fillId="35" borderId="72" xfId="0" applyNumberFormat="1" applyFont="1" applyFill="1" applyBorder="1"/>
    <xf numFmtId="3" fontId="37" fillId="35" borderId="12" xfId="0" applyNumberFormat="1" applyFont="1" applyFill="1" applyBorder="1"/>
    <xf numFmtId="3" fontId="37" fillId="35" borderId="73" xfId="0" applyNumberFormat="1" applyFont="1" applyFill="1" applyBorder="1"/>
    <xf numFmtId="3" fontId="37" fillId="35" borderId="11" xfId="0" applyNumberFormat="1" applyFont="1" applyFill="1" applyBorder="1"/>
    <xf numFmtId="0" fontId="39" fillId="35" borderId="74" xfId="0" applyFont="1" applyFill="1" applyBorder="1"/>
    <xf numFmtId="0" fontId="37" fillId="35" borderId="40" xfId="0" applyFont="1" applyFill="1" applyBorder="1" applyAlignment="1">
      <alignment horizontal="center" vertical="center"/>
    </xf>
    <xf numFmtId="0" fontId="37" fillId="35" borderId="13" xfId="0" applyFont="1" applyFill="1" applyBorder="1" applyAlignment="1">
      <alignment horizontal="center" vertical="center"/>
    </xf>
    <xf numFmtId="0" fontId="37" fillId="35" borderId="0" xfId="0" applyFont="1" applyFill="1" applyAlignment="1">
      <alignment horizontal="center" vertical="center" wrapText="1"/>
    </xf>
    <xf numFmtId="3" fontId="37" fillId="35" borderId="75" xfId="0" applyNumberFormat="1" applyFont="1" applyFill="1" applyBorder="1" applyAlignment="1">
      <alignment horizontal="centerContinuous"/>
    </xf>
    <xf numFmtId="3" fontId="37" fillId="35" borderId="76" xfId="0" applyNumberFormat="1" applyFont="1" applyFill="1" applyBorder="1" applyAlignment="1">
      <alignment horizontal="centerContinuous"/>
    </xf>
    <xf numFmtId="3" fontId="37" fillId="35" borderId="77" xfId="0" applyNumberFormat="1" applyFont="1" applyFill="1" applyBorder="1" applyAlignment="1">
      <alignment horizontal="centerContinuous"/>
    </xf>
    <xf numFmtId="3" fontId="37" fillId="35" borderId="13" xfId="0" applyNumberFormat="1" applyFont="1" applyFill="1" applyBorder="1" applyAlignment="1">
      <alignment horizontal="center"/>
    </xf>
    <xf numFmtId="3" fontId="37" fillId="35" borderId="78" xfId="0" applyNumberFormat="1" applyFont="1" applyFill="1" applyBorder="1" applyAlignment="1">
      <alignment horizontal="center"/>
    </xf>
    <xf numFmtId="0" fontId="37" fillId="35" borderId="0" xfId="0" applyFont="1" applyFill="1" applyAlignment="1">
      <alignment vertical="center" wrapText="1"/>
    </xf>
    <xf numFmtId="171" fontId="29" fillId="33" borderId="0" xfId="0" applyNumberFormat="1" applyFont="1" applyFill="1"/>
    <xf numFmtId="0" fontId="37" fillId="35" borderId="40" xfId="0" applyFont="1" applyFill="1" applyBorder="1" applyAlignment="1">
      <alignment vertical="center"/>
    </xf>
    <xf numFmtId="0" fontId="37" fillId="35" borderId="13" xfId="0" applyFont="1" applyFill="1" applyBorder="1" applyAlignment="1">
      <alignment vertical="center"/>
    </xf>
    <xf numFmtId="3" fontId="37" fillId="35" borderId="14" xfId="0" applyNumberFormat="1" applyFont="1" applyFill="1" applyBorder="1" applyAlignment="1">
      <alignment horizontal="center"/>
    </xf>
    <xf numFmtId="3" fontId="37" fillId="35" borderId="13" xfId="0" applyNumberFormat="1" applyFont="1" applyFill="1" applyBorder="1" applyAlignment="1">
      <alignment horizontal="center" wrapText="1"/>
    </xf>
    <xf numFmtId="3" fontId="37" fillId="35" borderId="78" xfId="0" applyNumberFormat="1" applyFont="1" applyFill="1" applyBorder="1" applyAlignment="1">
      <alignment horizontal="center" wrapText="1"/>
    </xf>
    <xf numFmtId="0" fontId="29" fillId="0" borderId="79" xfId="62" applyFont="1" applyFill="1" applyBorder="1">
      <alignment horizontal="left" vertical="center"/>
    </xf>
    <xf numFmtId="0" fontId="29" fillId="0" borderId="29" xfId="62" applyFont="1" applyFill="1" applyBorder="1">
      <alignment horizontal="left" vertical="center"/>
    </xf>
    <xf numFmtId="171" fontId="29" fillId="0" borderId="29" xfId="0" applyNumberFormat="1" applyFont="1" applyBorder="1"/>
    <xf numFmtId="171" fontId="29" fillId="0" borderId="52" xfId="0" applyNumberFormat="1" applyFont="1" applyBorder="1"/>
    <xf numFmtId="171" fontId="29" fillId="0" borderId="0" xfId="0" applyNumberFormat="1" applyFont="1"/>
    <xf numFmtId="171" fontId="29" fillId="0" borderId="36" xfId="0" applyNumberFormat="1" applyFont="1" applyBorder="1"/>
    <xf numFmtId="171" fontId="29" fillId="0" borderId="38" xfId="0" applyNumberFormat="1" applyFont="1" applyBorder="1"/>
    <xf numFmtId="171" fontId="29" fillId="0" borderId="39" xfId="0" applyNumberFormat="1" applyFont="1" applyBorder="1"/>
    <xf numFmtId="0" fontId="58" fillId="34" borderId="41" xfId="104" applyFont="1" applyFill="1" applyBorder="1">
      <alignment horizontal="left" vertical="center"/>
    </xf>
    <xf numFmtId="0" fontId="58" fillId="34" borderId="42" xfId="104" applyFont="1" applyFill="1" applyBorder="1">
      <alignment horizontal="left" vertical="center"/>
    </xf>
    <xf numFmtId="0" fontId="59" fillId="34" borderId="43" xfId="0" applyFont="1" applyFill="1" applyBorder="1" applyAlignment="1">
      <alignment horizontal="right"/>
    </xf>
    <xf numFmtId="171" fontId="35" fillId="0" borderId="42" xfId="0" applyNumberFormat="1" applyFont="1" applyBorder="1"/>
    <xf numFmtId="0" fontId="58" fillId="34" borderId="45" xfId="104" applyFont="1" applyFill="1" applyBorder="1">
      <alignment horizontal="left" vertical="center"/>
    </xf>
    <xf numFmtId="0" fontId="58" fillId="34" borderId="0" xfId="104" applyFont="1" applyFill="1" applyBorder="1">
      <alignment horizontal="left" vertical="center"/>
    </xf>
    <xf numFmtId="0" fontId="59" fillId="34" borderId="46" xfId="0" applyFont="1" applyFill="1" applyBorder="1" applyAlignment="1">
      <alignment horizontal="right"/>
    </xf>
    <xf numFmtId="171" fontId="35" fillId="0" borderId="0" xfId="0" applyNumberFormat="1" applyFont="1"/>
    <xf numFmtId="44" fontId="35" fillId="0" borderId="0" xfId="0" applyNumberFormat="1" applyFont="1"/>
    <xf numFmtId="44" fontId="35" fillId="0" borderId="47" xfId="0" applyNumberFormat="1" applyFont="1" applyBorder="1"/>
    <xf numFmtId="0" fontId="58" fillId="34" borderId="48" xfId="104" applyFont="1" applyFill="1" applyBorder="1">
      <alignment horizontal="left" vertical="center"/>
    </xf>
    <xf numFmtId="0" fontId="58" fillId="34" borderId="49" xfId="104" applyFont="1" applyFill="1" applyBorder="1">
      <alignment horizontal="left" vertical="center"/>
    </xf>
    <xf numFmtId="0" fontId="59" fillId="34" borderId="50" xfId="0" applyFont="1" applyFill="1" applyBorder="1" applyAlignment="1">
      <alignment horizontal="right"/>
    </xf>
    <xf numFmtId="44" fontId="35" fillId="0" borderId="49" xfId="0" applyNumberFormat="1" applyFont="1" applyBorder="1"/>
    <xf numFmtId="44" fontId="35" fillId="0" borderId="51" xfId="0" applyNumberFormat="1" applyFont="1" applyBorder="1"/>
    <xf numFmtId="0" fontId="40" fillId="33" borderId="0" xfId="0" applyFont="1" applyFill="1" applyAlignment="1">
      <alignment wrapText="1"/>
    </xf>
    <xf numFmtId="0" fontId="50" fillId="33" borderId="0" xfId="0" applyFont="1" applyFill="1"/>
    <xf numFmtId="0" fontId="42" fillId="33" borderId="0" xfId="0" applyFont="1" applyFill="1" applyAlignment="1">
      <alignment vertical="top" wrapText="1"/>
    </xf>
    <xf numFmtId="0" fontId="36" fillId="33" borderId="0" xfId="0" applyFont="1" applyFill="1" applyAlignment="1">
      <alignment horizontal="right" vertical="top"/>
    </xf>
    <xf numFmtId="0" fontId="19" fillId="33" borderId="0" xfId="0" applyFont="1" applyFill="1"/>
    <xf numFmtId="0" fontId="37" fillId="34" borderId="10" xfId="0" applyFont="1" applyFill="1" applyBorder="1"/>
    <xf numFmtId="0" fontId="37" fillId="34" borderId="12" xfId="0" applyFont="1" applyFill="1" applyBorder="1"/>
    <xf numFmtId="0" fontId="37" fillId="34" borderId="20" xfId="0" applyFont="1" applyFill="1" applyBorder="1"/>
    <xf numFmtId="0" fontId="37" fillId="34" borderId="13" xfId="0" applyFont="1" applyFill="1" applyBorder="1" applyAlignment="1">
      <alignment vertical="center"/>
    </xf>
    <xf numFmtId="0" fontId="37" fillId="34" borderId="13" xfId="0" applyFont="1" applyFill="1" applyBorder="1" applyAlignment="1">
      <alignment horizontal="center" wrapText="1"/>
    </xf>
    <xf numFmtId="0" fontId="37" fillId="34" borderId="13" xfId="0" applyFont="1" applyFill="1" applyBorder="1" applyAlignment="1">
      <alignment horizontal="center" vertical="top" wrapText="1"/>
    </xf>
    <xf numFmtId="0" fontId="37" fillId="34" borderId="13" xfId="0" applyFont="1" applyFill="1" applyBorder="1" applyAlignment="1">
      <alignment horizontal="center" vertical="top"/>
    </xf>
    <xf numFmtId="0" fontId="37" fillId="34" borderId="14" xfId="0" applyFont="1" applyFill="1" applyBorder="1" applyAlignment="1">
      <alignment horizontal="center" vertical="top"/>
    </xf>
    <xf numFmtId="0" fontId="37" fillId="34" borderId="81" xfId="0" applyFont="1" applyFill="1" applyBorder="1" applyAlignment="1">
      <alignment horizontal="center" vertical="top"/>
    </xf>
    <xf numFmtId="3" fontId="29" fillId="0" borderId="29" xfId="48" applyFont="1" applyFill="1" applyBorder="1"/>
    <xf numFmtId="172" fontId="29" fillId="0" borderId="29" xfId="0" applyNumberFormat="1" applyFont="1" applyBorder="1"/>
    <xf numFmtId="9" fontId="29" fillId="0" borderId="29" xfId="0" applyNumberFormat="1" applyFont="1" applyBorder="1"/>
    <xf numFmtId="9" fontId="29" fillId="0" borderId="52" xfId="0" applyNumberFormat="1" applyFont="1" applyBorder="1"/>
    <xf numFmtId="172" fontId="29" fillId="0" borderId="0" xfId="0" applyNumberFormat="1" applyFont="1"/>
    <xf numFmtId="9" fontId="29" fillId="0" borderId="36" xfId="0" applyNumberFormat="1" applyFont="1" applyBorder="1"/>
    <xf numFmtId="172" fontId="29" fillId="0" borderId="38" xfId="0" applyNumberFormat="1" applyFont="1" applyBorder="1"/>
    <xf numFmtId="9" fontId="29" fillId="0" borderId="39" xfId="0" applyNumberFormat="1" applyFont="1" applyBorder="1"/>
    <xf numFmtId="0" fontId="19" fillId="38" borderId="0" xfId="0" applyFont="1" applyFill="1" applyAlignment="1">
      <alignment horizontal="left"/>
    </xf>
    <xf numFmtId="8" fontId="21" fillId="0" borderId="12" xfId="0" applyNumberFormat="1" applyFont="1" applyBorder="1"/>
    <xf numFmtId="9" fontId="21" fillId="0" borderId="12" xfId="3" applyFont="1" applyBorder="1"/>
    <xf numFmtId="9" fontId="21" fillId="0" borderId="12" xfId="0" applyNumberFormat="1" applyFont="1" applyBorder="1"/>
    <xf numFmtId="9" fontId="21" fillId="0" borderId="20" xfId="0" applyNumberFormat="1" applyFont="1" applyBorder="1"/>
    <xf numFmtId="8" fontId="21" fillId="0" borderId="0" xfId="0" applyNumberFormat="1" applyFont="1"/>
    <xf numFmtId="9" fontId="21" fillId="0" borderId="0" xfId="3" applyFont="1" applyBorder="1"/>
    <xf numFmtId="9" fontId="21" fillId="0" borderId="22" xfId="3" applyFont="1" applyBorder="1"/>
    <xf numFmtId="8" fontId="21" fillId="0" borderId="24" xfId="0" applyNumberFormat="1" applyFont="1" applyBorder="1"/>
    <xf numFmtId="9" fontId="21" fillId="0" borderId="24" xfId="3" applyFont="1" applyBorder="1"/>
    <xf numFmtId="9" fontId="21" fillId="0" borderId="25" xfId="3" applyFont="1" applyBorder="1"/>
    <xf numFmtId="0" fontId="26" fillId="36" borderId="0" xfId="0" applyFont="1" applyFill="1" applyAlignment="1">
      <alignment vertical="top"/>
    </xf>
    <xf numFmtId="0" fontId="37" fillId="37" borderId="65" xfId="0" applyFont="1" applyFill="1" applyBorder="1" applyAlignment="1">
      <alignment horizontal="center" vertical="center" wrapText="1"/>
    </xf>
    <xf numFmtId="0" fontId="37" fillId="37" borderId="66" xfId="0" applyFont="1" applyFill="1" applyBorder="1" applyAlignment="1">
      <alignment horizontal="center" vertical="center" wrapText="1"/>
    </xf>
    <xf numFmtId="0" fontId="37" fillId="37" borderId="67" xfId="0" applyFont="1" applyFill="1" applyBorder="1" applyAlignment="1">
      <alignment horizontal="center" vertical="center" wrapText="1"/>
    </xf>
    <xf numFmtId="0" fontId="58" fillId="37" borderId="19" xfId="0" applyFont="1" applyFill="1" applyBorder="1" applyAlignment="1">
      <alignment horizontal="left" vertical="center"/>
    </xf>
    <xf numFmtId="0" fontId="58" fillId="37" borderId="12" xfId="0" applyFont="1" applyFill="1" applyBorder="1" applyAlignment="1">
      <alignment horizontal="left" vertical="center"/>
    </xf>
    <xf numFmtId="8" fontId="45" fillId="0" borderId="12" xfId="0" applyNumberFormat="1" applyFont="1" applyBorder="1" applyAlignment="1">
      <alignment horizontal="right"/>
    </xf>
    <xf numFmtId="9" fontId="45" fillId="0" borderId="12" xfId="3" applyFont="1" applyBorder="1" applyAlignment="1">
      <alignment horizontal="right"/>
    </xf>
    <xf numFmtId="8" fontId="21" fillId="0" borderId="20" xfId="0" applyNumberFormat="1" applyFont="1" applyBorder="1" applyAlignment="1">
      <alignment horizontal="right" vertical="center"/>
    </xf>
    <xf numFmtId="0" fontId="20" fillId="38" borderId="0" xfId="0" applyFont="1" applyFill="1" applyAlignment="1">
      <alignment horizontal="left" vertical="center"/>
    </xf>
    <xf numFmtId="0" fontId="58" fillId="37" borderId="21" xfId="0" applyFont="1" applyFill="1" applyBorder="1" applyAlignment="1">
      <alignment horizontal="left" vertical="center"/>
    </xf>
    <xf numFmtId="0" fontId="58" fillId="37" borderId="0" xfId="0" applyFont="1" applyFill="1" applyAlignment="1">
      <alignment horizontal="left" vertical="center"/>
    </xf>
    <xf numFmtId="8" fontId="45" fillId="0" borderId="0" xfId="0" applyNumberFormat="1" applyFont="1"/>
    <xf numFmtId="9" fontId="45" fillId="0" borderId="0" xfId="3" applyFont="1" applyBorder="1"/>
    <xf numFmtId="8" fontId="21" fillId="0" borderId="22" xfId="0" applyNumberFormat="1" applyFont="1" applyBorder="1"/>
    <xf numFmtId="0" fontId="58" fillId="37" borderId="23" xfId="0" applyFont="1" applyFill="1" applyBorder="1" applyAlignment="1">
      <alignment horizontal="left" vertical="center"/>
    </xf>
    <xf numFmtId="0" fontId="58" fillId="37" borderId="24" xfId="0" applyFont="1" applyFill="1" applyBorder="1" applyAlignment="1">
      <alignment horizontal="left" vertical="center"/>
    </xf>
    <xf numFmtId="8" fontId="45" fillId="0" borderId="24" xfId="0" applyNumberFormat="1" applyFont="1" applyBorder="1"/>
    <xf numFmtId="9" fontId="45" fillId="0" borderId="24" xfId="3" applyFont="1" applyBorder="1"/>
    <xf numFmtId="8" fontId="21" fillId="0" borderId="25" xfId="0" applyNumberFormat="1" applyFont="1" applyBorder="1"/>
    <xf numFmtId="172" fontId="29" fillId="0" borderId="36" xfId="0" applyNumberFormat="1" applyFont="1" applyBorder="1"/>
    <xf numFmtId="172" fontId="29" fillId="0" borderId="39" xfId="0" applyNumberFormat="1" applyFont="1" applyBorder="1"/>
    <xf numFmtId="0" fontId="21" fillId="40" borderId="41" xfId="0" applyFont="1" applyFill="1" applyBorder="1" applyAlignment="1">
      <alignment horizontal="left" vertical="center"/>
    </xf>
    <xf numFmtId="0" fontId="39" fillId="37" borderId="19" xfId="0" applyFont="1" applyFill="1" applyBorder="1" applyAlignment="1">
      <alignment horizontal="left" vertical="center"/>
    </xf>
    <xf numFmtId="0" fontId="21" fillId="40" borderId="45" xfId="0" applyFont="1" applyFill="1" applyBorder="1" applyAlignment="1">
      <alignment horizontal="left" vertical="center"/>
    </xf>
    <xf numFmtId="0" fontId="39" fillId="37" borderId="21" xfId="0" applyFont="1" applyFill="1" applyBorder="1" applyAlignment="1">
      <alignment horizontal="left" vertical="center"/>
    </xf>
    <xf numFmtId="1" fontId="45" fillId="0" borderId="0" xfId="0" applyNumberFormat="1" applyFont="1"/>
    <xf numFmtId="0" fontId="21" fillId="40" borderId="48" xfId="0" applyFont="1" applyFill="1" applyBorder="1" applyAlignment="1">
      <alignment horizontal="left" vertical="center"/>
    </xf>
    <xf numFmtId="0" fontId="39" fillId="37" borderId="23" xfId="0" applyFont="1" applyFill="1" applyBorder="1" applyAlignment="1">
      <alignment horizontal="left" vertical="center"/>
    </xf>
    <xf numFmtId="3" fontId="29" fillId="0" borderId="52" xfId="48" applyFont="1" applyFill="1" applyBorder="1"/>
    <xf numFmtId="0" fontId="60" fillId="41" borderId="82" xfId="0" applyFont="1" applyFill="1" applyBorder="1" applyAlignment="1">
      <alignment horizontal="center" vertical="center" wrapText="1"/>
    </xf>
    <xf numFmtId="0" fontId="37" fillId="37" borderId="83" xfId="0" applyFont="1" applyFill="1" applyBorder="1" applyAlignment="1">
      <alignment horizontal="center" vertical="center" wrapText="1"/>
    </xf>
    <xf numFmtId="0" fontId="37" fillId="37" borderId="84" xfId="0" applyFont="1" applyFill="1" applyBorder="1" applyAlignment="1">
      <alignment horizontal="center" vertical="center" wrapText="1"/>
    </xf>
    <xf numFmtId="0" fontId="37" fillId="37" borderId="85" xfId="0" applyFont="1" applyFill="1" applyBorder="1" applyAlignment="1">
      <alignment horizontal="center" vertical="center" wrapText="1"/>
    </xf>
    <xf numFmtId="0" fontId="37" fillId="37" borderId="86" xfId="0" applyFont="1" applyFill="1" applyBorder="1" applyAlignment="1">
      <alignment horizontal="center" vertical="center" wrapText="1"/>
    </xf>
    <xf numFmtId="10" fontId="29" fillId="33" borderId="0" xfId="0" applyNumberFormat="1" applyFont="1" applyFill="1"/>
    <xf numFmtId="0" fontId="29" fillId="33" borderId="0" xfId="0" applyFont="1" applyFill="1" applyAlignment="1">
      <alignment wrapText="1"/>
    </xf>
    <xf numFmtId="9" fontId="29" fillId="33" borderId="0" xfId="3" applyFont="1" applyFill="1"/>
    <xf numFmtId="0" fontId="37" fillId="37" borderId="66" xfId="0" applyFont="1" applyFill="1" applyBorder="1" applyAlignment="1">
      <alignment horizontal="center" wrapText="1"/>
    </xf>
    <xf numFmtId="10" fontId="29" fillId="0" borderId="0" xfId="0" applyNumberFormat="1" applyFont="1"/>
    <xf numFmtId="169" fontId="29" fillId="0" borderId="0" xfId="0" applyNumberFormat="1" applyFont="1"/>
    <xf numFmtId="10" fontId="29" fillId="0" borderId="36" xfId="0" applyNumberFormat="1" applyFont="1" applyBorder="1"/>
    <xf numFmtId="10" fontId="29" fillId="0" borderId="38" xfId="0" applyNumberFormat="1" applyFont="1" applyBorder="1"/>
    <xf numFmtId="169" fontId="29" fillId="0" borderId="38" xfId="0" applyNumberFormat="1" applyFont="1" applyBorder="1"/>
    <xf numFmtId="10" fontId="29" fillId="0" borderId="39" xfId="0" applyNumberFormat="1" applyFont="1" applyBorder="1"/>
    <xf numFmtId="0" fontId="61" fillId="37" borderId="41" xfId="0" applyFont="1" applyFill="1" applyBorder="1"/>
    <xf numFmtId="9" fontId="21" fillId="0" borderId="42" xfId="0" applyNumberFormat="1" applyFont="1" applyBorder="1"/>
    <xf numFmtId="2" fontId="21" fillId="0" borderId="42" xfId="0" applyNumberFormat="1" applyFont="1" applyBorder="1"/>
    <xf numFmtId="9" fontId="21" fillId="0" borderId="44" xfId="0" applyNumberFormat="1" applyFont="1" applyBorder="1"/>
    <xf numFmtId="0" fontId="61" fillId="37" borderId="45" xfId="0" applyFont="1" applyFill="1" applyBorder="1"/>
    <xf numFmtId="9" fontId="21" fillId="0" borderId="0" xfId="0" applyNumberFormat="1" applyFont="1"/>
    <xf numFmtId="9" fontId="21" fillId="0" borderId="47" xfId="0" applyNumberFormat="1" applyFont="1" applyBorder="1"/>
    <xf numFmtId="0" fontId="61" fillId="37" borderId="48" xfId="0" applyFont="1" applyFill="1" applyBorder="1"/>
    <xf numFmtId="9" fontId="21" fillId="0" borderId="49" xfId="0" applyNumberFormat="1" applyFont="1" applyBorder="1"/>
    <xf numFmtId="2" fontId="21" fillId="0" borderId="49" xfId="0" applyNumberFormat="1" applyFont="1" applyBorder="1"/>
    <xf numFmtId="9" fontId="21" fillId="0" borderId="51" xfId="0" applyNumberFormat="1" applyFont="1" applyBorder="1"/>
    <xf numFmtId="2" fontId="29" fillId="0" borderId="0" xfId="62" applyNumberFormat="1" applyFont="1" applyFill="1" applyBorder="1" applyAlignment="1">
      <alignment horizontal="right" vertical="center"/>
    </xf>
    <xf numFmtId="0" fontId="29" fillId="0" borderId="0" xfId="62" applyFont="1" applyFill="1" applyBorder="1" applyAlignment="1">
      <alignment horizontal="right" vertical="center"/>
    </xf>
    <xf numFmtId="2" fontId="29" fillId="0" borderId="38" xfId="62" applyNumberFormat="1" applyFont="1" applyFill="1" applyBorder="1" applyAlignment="1">
      <alignment horizontal="right" vertical="center"/>
    </xf>
    <xf numFmtId="0" fontId="57" fillId="36" borderId="0" xfId="0" applyFont="1" applyFill="1" applyAlignment="1">
      <alignment horizontal="center" wrapText="1"/>
    </xf>
    <xf numFmtId="0" fontId="34" fillId="35" borderId="10" xfId="0" applyFont="1" applyFill="1" applyBorder="1"/>
    <xf numFmtId="0" fontId="34" fillId="35" borderId="11" xfId="0" applyFont="1" applyFill="1" applyBorder="1" applyAlignment="1">
      <alignment horizontal="center"/>
    </xf>
    <xf numFmtId="0" fontId="34" fillId="35" borderId="11" xfId="0" applyFont="1" applyFill="1" applyBorder="1" applyAlignment="1">
      <alignment vertical="center" wrapText="1"/>
    </xf>
    <xf numFmtId="176" fontId="37" fillId="35" borderId="11" xfId="2" applyNumberFormat="1" applyFont="1" applyFill="1" applyBorder="1" applyAlignment="1">
      <alignment horizontal="center"/>
    </xf>
    <xf numFmtId="176" fontId="28" fillId="35" borderId="12" xfId="2" applyNumberFormat="1" applyFont="1" applyFill="1" applyBorder="1" applyAlignment="1">
      <alignment horizontal="center"/>
    </xf>
    <xf numFmtId="4" fontId="28" fillId="35" borderId="68" xfId="0" applyNumberFormat="1" applyFont="1" applyFill="1" applyBorder="1" applyAlignment="1">
      <alignment horizontal="center"/>
    </xf>
    <xf numFmtId="0" fontId="37" fillId="35" borderId="64" xfId="0" applyFont="1" applyFill="1" applyBorder="1"/>
    <xf numFmtId="0" fontId="28" fillId="35" borderId="40" xfId="0" applyFont="1" applyFill="1" applyBorder="1" applyAlignment="1">
      <alignment vertical="center"/>
    </xf>
    <xf numFmtId="0" fontId="28" fillId="35" borderId="13" xfId="0" applyFont="1" applyFill="1" applyBorder="1" applyAlignment="1">
      <alignment vertical="center"/>
    </xf>
    <xf numFmtId="0" fontId="37" fillId="35" borderId="13" xfId="0" applyFont="1" applyFill="1" applyBorder="1" applyAlignment="1">
      <alignment horizontal="center" vertical="center" wrapText="1"/>
    </xf>
    <xf numFmtId="176" fontId="37" fillId="35" borderId="13" xfId="2" applyNumberFormat="1" applyFont="1" applyFill="1" applyBorder="1" applyAlignment="1">
      <alignment horizontal="center"/>
    </xf>
    <xf numFmtId="176" fontId="28" fillId="35" borderId="0" xfId="2" applyNumberFormat="1" applyFont="1" applyFill="1" applyBorder="1" applyAlignment="1">
      <alignment horizontal="center"/>
    </xf>
    <xf numFmtId="0" fontId="37" fillId="35" borderId="14" xfId="0" applyFont="1" applyFill="1" applyBorder="1" applyAlignment="1">
      <alignment horizontal="center"/>
    </xf>
    <xf numFmtId="0" fontId="37" fillId="35" borderId="14" xfId="0" applyFont="1" applyFill="1" applyBorder="1" applyAlignment="1">
      <alignment horizontal="center" wrapText="1"/>
    </xf>
    <xf numFmtId="176" fontId="37" fillId="35" borderId="14" xfId="2" applyNumberFormat="1" applyFont="1" applyFill="1" applyBorder="1" applyAlignment="1">
      <alignment horizontal="center" vertical="center" wrapText="1"/>
    </xf>
    <xf numFmtId="1" fontId="37" fillId="35" borderId="14" xfId="1" applyNumberFormat="1" applyFont="1" applyFill="1" applyBorder="1" applyAlignment="1">
      <alignment horizontal="center"/>
    </xf>
    <xf numFmtId="176" fontId="37" fillId="35" borderId="14" xfId="2" applyNumberFormat="1" applyFont="1" applyFill="1" applyBorder="1" applyAlignment="1">
      <alignment horizontal="center"/>
    </xf>
    <xf numFmtId="0" fontId="37" fillId="35" borderId="22" xfId="0" applyFont="1" applyFill="1" applyBorder="1" applyAlignment="1">
      <alignment horizontal="center"/>
    </xf>
    <xf numFmtId="176" fontId="28" fillId="35" borderId="0" xfId="2" applyNumberFormat="1" applyFont="1" applyFill="1" applyBorder="1" applyAlignment="1">
      <alignment horizontal="center" vertical="top"/>
    </xf>
    <xf numFmtId="0" fontId="37" fillId="35" borderId="22" xfId="0" applyFont="1" applyFill="1" applyBorder="1" applyAlignment="1">
      <alignment horizontal="center" vertical="top"/>
    </xf>
    <xf numFmtId="0" fontId="37" fillId="35" borderId="13" xfId="0" applyFont="1" applyFill="1" applyBorder="1" applyAlignment="1">
      <alignment horizontal="center" vertical="top" wrapText="1"/>
    </xf>
    <xf numFmtId="176" fontId="37" fillId="35" borderId="13" xfId="2" applyNumberFormat="1" applyFont="1" applyFill="1" applyBorder="1" applyAlignment="1">
      <alignment horizontal="center" vertical="top"/>
    </xf>
    <xf numFmtId="0" fontId="30" fillId="35" borderId="13" xfId="0" applyFont="1" applyFill="1" applyBorder="1"/>
    <xf numFmtId="0" fontId="62" fillId="35" borderId="13" xfId="0" applyFont="1" applyFill="1" applyBorder="1" applyAlignment="1">
      <alignment horizontal="center" wrapText="1"/>
    </xf>
    <xf numFmtId="176" fontId="37" fillId="35" borderId="13" xfId="2" applyNumberFormat="1" applyFont="1" applyFill="1" applyBorder="1" applyAlignment="1">
      <alignment horizontal="right" wrapText="1"/>
    </xf>
    <xf numFmtId="0" fontId="37" fillId="35" borderId="13" xfId="0" applyFont="1" applyFill="1" applyBorder="1" applyAlignment="1">
      <alignment horizontal="center" vertical="top"/>
    </xf>
    <xf numFmtId="0" fontId="63" fillId="35" borderId="13" xfId="0" applyFont="1" applyFill="1" applyBorder="1"/>
    <xf numFmtId="0" fontId="21" fillId="0" borderId="29" xfId="62" applyFont="1" applyFill="1" applyBorder="1">
      <alignment horizontal="left" vertical="center"/>
    </xf>
    <xf numFmtId="0" fontId="29" fillId="0" borderId="29" xfId="62" applyFont="1" applyFill="1" applyBorder="1" applyAlignment="1">
      <alignment horizontal="center" vertical="center"/>
    </xf>
    <xf numFmtId="0" fontId="29" fillId="0" borderId="29" xfId="62" applyFont="1" applyFill="1" applyBorder="1" applyAlignment="1">
      <alignment horizontal="right" vertical="center"/>
    </xf>
    <xf numFmtId="172" fontId="29" fillId="0" borderId="29" xfId="2" applyNumberFormat="1" applyFont="1" applyFill="1" applyBorder="1"/>
    <xf numFmtId="172" fontId="29" fillId="0" borderId="29" xfId="2" applyNumberFormat="1" applyFont="1" applyFill="1" applyBorder="1" applyAlignment="1">
      <alignment horizontal="left" vertical="center"/>
    </xf>
    <xf numFmtId="172" fontId="29" fillId="0" borderId="52" xfId="2" applyNumberFormat="1" applyFont="1" applyFill="1" applyBorder="1" applyAlignment="1">
      <alignment horizontal="left" vertical="center"/>
    </xf>
    <xf numFmtId="0" fontId="29" fillId="0" borderId="0" xfId="62" applyFont="1" applyFill="1" applyBorder="1" applyAlignment="1">
      <alignment horizontal="center" vertical="center"/>
    </xf>
    <xf numFmtId="172" fontId="29" fillId="0" borderId="0" xfId="2" applyNumberFormat="1" applyFont="1" applyFill="1" applyBorder="1" applyAlignment="1">
      <alignment horizontal="left" vertical="center"/>
    </xf>
    <xf numFmtId="172" fontId="29" fillId="0" borderId="0" xfId="2" applyNumberFormat="1" applyFont="1" applyFill="1" applyBorder="1"/>
    <xf numFmtId="172" fontId="29" fillId="0" borderId="36" xfId="2" applyNumberFormat="1" applyFont="1" applyFill="1" applyBorder="1"/>
    <xf numFmtId="172" fontId="29" fillId="0" borderId="36" xfId="2" applyNumberFormat="1" applyFont="1" applyFill="1" applyBorder="1" applyAlignment="1">
      <alignment horizontal="left" vertical="center"/>
    </xf>
    <xf numFmtId="0" fontId="29" fillId="0" borderId="38" xfId="62" applyFont="1" applyFill="1" applyBorder="1" applyAlignment="1">
      <alignment horizontal="center" vertical="center"/>
    </xf>
    <xf numFmtId="0" fontId="29" fillId="0" borderId="38" xfId="62" applyFont="1" applyFill="1" applyBorder="1" applyAlignment="1">
      <alignment horizontal="right" vertical="center"/>
    </xf>
    <xf numFmtId="172" fontId="29" fillId="0" borderId="38" xfId="2" applyNumberFormat="1" applyFont="1" applyFill="1" applyBorder="1"/>
    <xf numFmtId="172" fontId="29" fillId="0" borderId="38" xfId="2" applyNumberFormat="1" applyFont="1" applyFill="1" applyBorder="1" applyAlignment="1">
      <alignment horizontal="left" vertical="center"/>
    </xf>
    <xf numFmtId="172" fontId="29" fillId="0" borderId="39" xfId="2" applyNumberFormat="1" applyFont="1" applyFill="1" applyBorder="1" applyAlignment="1">
      <alignment horizontal="left" vertical="center"/>
    </xf>
    <xf numFmtId="0" fontId="33" fillId="34" borderId="41" xfId="104" applyFont="1" applyFill="1" applyBorder="1">
      <alignment horizontal="left" vertical="center"/>
    </xf>
    <xf numFmtId="44" fontId="29" fillId="0" borderId="42" xfId="0" applyNumberFormat="1" applyFont="1" applyBorder="1"/>
    <xf numFmtId="0" fontId="29" fillId="0" borderId="42" xfId="104" applyFont="1" applyFill="1" applyBorder="1">
      <alignment horizontal="left" vertical="center"/>
    </xf>
    <xf numFmtId="44" fontId="29" fillId="0" borderId="42" xfId="90" applyNumberFormat="1" applyFont="1" applyFill="1" applyBorder="1"/>
    <xf numFmtId="44" fontId="29" fillId="0" borderId="44" xfId="0" applyNumberFormat="1" applyFont="1" applyBorder="1"/>
    <xf numFmtId="0" fontId="33" fillId="34" borderId="45" xfId="104" applyFont="1" applyFill="1" applyBorder="1">
      <alignment horizontal="left" vertical="center"/>
    </xf>
    <xf numFmtId="44" fontId="29" fillId="0" borderId="0" xfId="0" applyNumberFormat="1" applyFont="1"/>
    <xf numFmtId="44" fontId="29" fillId="0" borderId="0" xfId="90" applyNumberFormat="1" applyFont="1" applyFill="1" applyBorder="1"/>
    <xf numFmtId="44" fontId="29" fillId="0" borderId="47" xfId="0" applyNumberFormat="1" applyFont="1" applyBorder="1"/>
    <xf numFmtId="44" fontId="29" fillId="0" borderId="49" xfId="0" applyNumberFormat="1" applyFont="1" applyBorder="1"/>
    <xf numFmtId="0" fontId="29" fillId="0" borderId="49" xfId="104" applyFont="1" applyFill="1" applyBorder="1">
      <alignment horizontal="left" vertical="center"/>
    </xf>
    <xf numFmtId="44" fontId="29" fillId="0" borderId="49" xfId="90" applyNumberFormat="1" applyFont="1" applyFill="1" applyBorder="1"/>
    <xf numFmtId="44" fontId="29" fillId="0" borderId="51" xfId="0" applyNumberFormat="1" applyFont="1" applyBorder="1"/>
    <xf numFmtId="175" fontId="29" fillId="33" borderId="0" xfId="0" applyNumberFormat="1" applyFont="1" applyFill="1"/>
    <xf numFmtId="173" fontId="37" fillId="34" borderId="13" xfId="3" applyNumberFormat="1" applyFont="1" applyFill="1" applyBorder="1" applyAlignment="1">
      <alignment horizontal="center" vertical="top"/>
    </xf>
    <xf numFmtId="2" fontId="37" fillId="34" borderId="13" xfId="3" applyNumberFormat="1" applyFont="1" applyFill="1" applyBorder="1" applyAlignment="1">
      <alignment horizontal="center" vertical="top"/>
    </xf>
    <xf numFmtId="2" fontId="37" fillId="34" borderId="13" xfId="2" applyNumberFormat="1" applyFont="1" applyFill="1" applyBorder="1" applyAlignment="1">
      <alignment horizontal="center" vertical="top"/>
    </xf>
    <xf numFmtId="9" fontId="29" fillId="0" borderId="29" xfId="3" applyFont="1" applyFill="1" applyBorder="1"/>
    <xf numFmtId="4" fontId="29" fillId="0" borderId="29" xfId="0" applyNumberFormat="1" applyFont="1" applyBorder="1"/>
    <xf numFmtId="0" fontId="64" fillId="34" borderId="19" xfId="104" applyFont="1" applyFill="1" applyBorder="1">
      <alignment horizontal="left" vertical="center"/>
    </xf>
    <xf numFmtId="2" fontId="29" fillId="0" borderId="12" xfId="3" applyNumberFormat="1" applyFont="1" applyFill="1" applyBorder="1"/>
    <xf numFmtId="4" fontId="29" fillId="0" borderId="12" xfId="0" applyNumberFormat="1" applyFont="1" applyBorder="1"/>
    <xf numFmtId="0" fontId="0" fillId="0" borderId="12" xfId="0" applyBorder="1"/>
    <xf numFmtId="0" fontId="0" fillId="0" borderId="20" xfId="0" applyBorder="1"/>
    <xf numFmtId="0" fontId="64" fillId="34" borderId="21" xfId="104" applyFont="1" applyFill="1" applyBorder="1">
      <alignment horizontal="left" vertical="center"/>
    </xf>
    <xf numFmtId="2" fontId="29" fillId="0" borderId="0" xfId="3" applyNumberFormat="1" applyFont="1" applyFill="1" applyBorder="1"/>
    <xf numFmtId="0" fontId="0" fillId="0" borderId="22" xfId="0" applyBorder="1"/>
    <xf numFmtId="0" fontId="64" fillId="34" borderId="23" xfId="104" applyFont="1" applyFill="1" applyBorder="1">
      <alignment horizontal="left" vertical="center"/>
    </xf>
    <xf numFmtId="2" fontId="29" fillId="0" borderId="24" xfId="3" applyNumberFormat="1" applyFont="1" applyFill="1" applyBorder="1"/>
    <xf numFmtId="4" fontId="29" fillId="0" borderId="24" xfId="0" applyNumberFormat="1" applyFont="1" applyBorder="1"/>
    <xf numFmtId="0" fontId="0" fillId="0" borderId="24" xfId="0" applyBorder="1"/>
    <xf numFmtId="0" fontId="0" fillId="0" borderId="25" xfId="0" applyBorder="1"/>
    <xf numFmtId="3" fontId="20" fillId="0" borderId="29" xfId="90" applyFill="1" applyBorder="1" applyAlignment="1">
      <alignment horizontal="right"/>
    </xf>
    <xf numFmtId="3" fontId="20" fillId="0" borderId="52" xfId="90" applyFill="1" applyBorder="1" applyAlignment="1">
      <alignment horizontal="right"/>
    </xf>
    <xf numFmtId="3" fontId="20" fillId="0" borderId="0" xfId="90" applyFill="1" applyBorder="1" applyAlignment="1">
      <alignment horizontal="right"/>
    </xf>
    <xf numFmtId="3" fontId="20" fillId="0" borderId="36" xfId="90" applyFill="1" applyBorder="1" applyAlignment="1">
      <alignment horizontal="right"/>
    </xf>
    <xf numFmtId="0" fontId="20" fillId="0" borderId="0" xfId="104" applyFill="1" applyBorder="1" applyAlignment="1">
      <alignment horizontal="right" vertical="center"/>
    </xf>
    <xf numFmtId="0" fontId="20" fillId="0" borderId="36" xfId="104" applyFill="1" applyBorder="1" applyAlignment="1">
      <alignment horizontal="right" vertical="center"/>
    </xf>
    <xf numFmtId="3" fontId="20" fillId="0" borderId="38" xfId="90" applyFill="1" applyBorder="1" applyAlignment="1">
      <alignment horizontal="right"/>
    </xf>
    <xf numFmtId="3" fontId="20" fillId="0" borderId="39" xfId="90" applyFill="1" applyBorder="1" applyAlignment="1">
      <alignment horizontal="right"/>
    </xf>
    <xf numFmtId="0" fontId="25" fillId="36" borderId="0" xfId="0" applyFont="1" applyFill="1" applyAlignment="1">
      <alignment horizontal="right"/>
    </xf>
    <xf numFmtId="0" fontId="25" fillId="36" borderId="0" xfId="0" applyFont="1" applyFill="1" applyAlignment="1">
      <alignment horizontal="right" vertical="top"/>
    </xf>
    <xf numFmtId="0" fontId="26" fillId="36" borderId="0" xfId="0" applyFont="1" applyFill="1" applyAlignment="1">
      <alignment vertical="center" wrapText="1"/>
    </xf>
    <xf numFmtId="0" fontId="37" fillId="34" borderId="12" xfId="0" applyFont="1" applyFill="1" applyBorder="1" applyAlignment="1">
      <alignment horizontal="center" vertical="center" wrapText="1"/>
    </xf>
    <xf numFmtId="0" fontId="37" fillId="34" borderId="10" xfId="0" applyFont="1" applyFill="1" applyBorder="1" applyAlignment="1">
      <alignment horizontal="center" vertical="center" wrapText="1"/>
    </xf>
    <xf numFmtId="0" fontId="37" fillId="34" borderId="11" xfId="0" applyFont="1" applyFill="1" applyBorder="1" applyAlignment="1">
      <alignment horizontal="center" vertical="center" wrapText="1"/>
    </xf>
    <xf numFmtId="0" fontId="37" fillId="34" borderId="74" xfId="0" applyFont="1" applyFill="1" applyBorder="1" applyAlignment="1">
      <alignment horizontal="center" vertical="center" wrapText="1"/>
    </xf>
    <xf numFmtId="175" fontId="29" fillId="0" borderId="29" xfId="0" applyNumberFormat="1" applyFont="1" applyBorder="1"/>
    <xf numFmtId="175" fontId="29" fillId="0" borderId="0" xfId="0" applyNumberFormat="1" applyFont="1"/>
    <xf numFmtId="0" fontId="29" fillId="0" borderId="36" xfId="62" applyFont="1" applyFill="1" applyBorder="1">
      <alignment horizontal="left" vertical="center"/>
    </xf>
    <xf numFmtId="175" fontId="29" fillId="0" borderId="38" xfId="0" applyNumberFormat="1" applyFont="1" applyBorder="1"/>
    <xf numFmtId="0" fontId="65" fillId="36" borderId="0" xfId="0" applyFont="1" applyFill="1" applyAlignment="1">
      <alignment vertical="center"/>
    </xf>
    <xf numFmtId="0" fontId="65" fillId="36" borderId="0" xfId="0" applyFont="1" applyFill="1" applyAlignment="1">
      <alignment wrapText="1"/>
    </xf>
    <xf numFmtId="0" fontId="26" fillId="36" borderId="0" xfId="0" applyFont="1" applyFill="1" applyAlignment="1">
      <alignment horizontal="center" vertical="center"/>
    </xf>
    <xf numFmtId="0" fontId="26" fillId="36" borderId="0" xfId="0" applyFont="1" applyFill="1" applyAlignment="1">
      <alignment vertical="center"/>
    </xf>
    <xf numFmtId="0" fontId="37" fillId="34" borderId="27" xfId="0" applyFont="1" applyFill="1" applyBorder="1" applyAlignment="1">
      <alignment vertical="center" wrapText="1"/>
    </xf>
    <xf numFmtId="0" fontId="37" fillId="34" borderId="96" xfId="0" applyFont="1" applyFill="1" applyBorder="1" applyAlignment="1">
      <alignment horizontal="center" vertical="center"/>
    </xf>
    <xf numFmtId="0" fontId="37" fillId="34" borderId="97" xfId="0" applyFont="1" applyFill="1" applyBorder="1" applyAlignment="1">
      <alignment horizontal="center" vertical="center"/>
    </xf>
    <xf numFmtId="0" fontId="37" fillId="34" borderId="97" xfId="0" applyFont="1" applyFill="1" applyBorder="1" applyAlignment="1">
      <alignment vertical="center" wrapText="1"/>
    </xf>
    <xf numFmtId="0" fontId="37" fillId="34" borderId="98" xfId="0" applyFont="1" applyFill="1" applyBorder="1" applyAlignment="1">
      <alignment horizontal="center" vertical="center" wrapText="1"/>
    </xf>
    <xf numFmtId="0" fontId="37" fillId="34" borderId="99" xfId="0" applyFont="1" applyFill="1" applyBorder="1" applyAlignment="1">
      <alignment horizontal="center" vertical="center" wrapText="1"/>
    </xf>
    <xf numFmtId="0" fontId="29" fillId="0" borderId="79" xfId="104" applyFont="1" applyFill="1" applyBorder="1">
      <alignment horizontal="left" vertical="center"/>
    </xf>
    <xf numFmtId="0" fontId="29" fillId="0" borderId="29" xfId="104" applyFont="1" applyFill="1" applyBorder="1">
      <alignment horizontal="left" vertical="center"/>
    </xf>
    <xf numFmtId="3" fontId="29" fillId="0" borderId="29" xfId="90" applyFont="1" applyFill="1" applyBorder="1"/>
    <xf numFmtId="3" fontId="29" fillId="0" borderId="52" xfId="90" applyFont="1" applyFill="1" applyBorder="1"/>
    <xf numFmtId="0" fontId="29" fillId="0" borderId="35" xfId="104" applyFont="1" applyFill="1" applyBorder="1">
      <alignment horizontal="left" vertical="center"/>
    </xf>
    <xf numFmtId="3" fontId="29" fillId="0" borderId="36" xfId="90" applyFont="1" applyFill="1" applyBorder="1"/>
    <xf numFmtId="0" fontId="29" fillId="0" borderId="37" xfId="104" applyFont="1" applyFill="1" applyBorder="1">
      <alignment horizontal="left" vertical="center"/>
    </xf>
    <xf numFmtId="0" fontId="29" fillId="0" borderId="38" xfId="104" applyFont="1" applyFill="1" applyBorder="1">
      <alignment horizontal="left" vertical="center"/>
    </xf>
    <xf numFmtId="3" fontId="29" fillId="0" borderId="39" xfId="90" applyFont="1" applyFill="1" applyBorder="1"/>
    <xf numFmtId="0" fontId="29" fillId="0" borderId="20" xfId="104" applyFont="1" applyFill="1" applyBorder="1">
      <alignment horizontal="left" vertical="center"/>
    </xf>
    <xf numFmtId="0" fontId="29" fillId="0" borderId="22" xfId="104" applyFont="1" applyFill="1" applyBorder="1">
      <alignment horizontal="left" vertical="center"/>
    </xf>
    <xf numFmtId="0" fontId="58" fillId="34" borderId="23" xfId="0" applyFont="1" applyFill="1" applyBorder="1"/>
    <xf numFmtId="0" fontId="22" fillId="38" borderId="105" xfId="0" applyFont="1" applyFill="1" applyBorder="1" applyAlignment="1">
      <alignment horizontal="center"/>
    </xf>
    <xf numFmtId="0" fontId="50" fillId="40" borderId="112" xfId="0" applyFont="1" applyFill="1" applyBorder="1" applyAlignment="1">
      <alignment horizontal="center"/>
    </xf>
    <xf numFmtId="0" fontId="50" fillId="40" borderId="36" xfId="0" applyFont="1" applyFill="1" applyBorder="1" applyAlignment="1">
      <alignment horizontal="center"/>
    </xf>
    <xf numFmtId="0" fontId="50" fillId="40" borderId="115" xfId="0" applyFont="1" applyFill="1" applyBorder="1" applyAlignment="1">
      <alignment horizontal="center"/>
    </xf>
    <xf numFmtId="0" fontId="50" fillId="40" borderId="116" xfId="0" applyFont="1" applyFill="1" applyBorder="1" applyAlignment="1">
      <alignment horizontal="center"/>
    </xf>
    <xf numFmtId="0" fontId="50" fillId="40" borderId="117" xfId="0" applyFont="1" applyFill="1" applyBorder="1" applyAlignment="1">
      <alignment horizontal="center"/>
    </xf>
    <xf numFmtId="0" fontId="22" fillId="38" borderId="118" xfId="0" applyFont="1" applyFill="1" applyBorder="1" applyAlignment="1">
      <alignment horizontal="center"/>
    </xf>
    <xf numFmtId="0" fontId="50" fillId="40" borderId="121" xfId="0" applyFont="1" applyFill="1" applyBorder="1" applyAlignment="1">
      <alignment horizontal="center"/>
    </xf>
    <xf numFmtId="0" fontId="50" fillId="40" borderId="114" xfId="0" applyFont="1" applyFill="1" applyBorder="1" applyAlignment="1">
      <alignment horizontal="center"/>
    </xf>
    <xf numFmtId="0" fontId="50" fillId="40" borderId="111" xfId="0" applyFont="1" applyFill="1" applyBorder="1"/>
    <xf numFmtId="0" fontId="50" fillId="40" borderId="113" xfId="0" applyFont="1" applyFill="1" applyBorder="1" applyAlignment="1">
      <alignment horizontal="center"/>
    </xf>
    <xf numFmtId="0" fontId="50" fillId="40" borderId="123" xfId="0" applyFont="1" applyFill="1" applyBorder="1" applyAlignment="1">
      <alignment horizontal="center"/>
    </xf>
    <xf numFmtId="0" fontId="50" fillId="40" borderId="124" xfId="0" applyFont="1" applyFill="1" applyBorder="1" applyAlignment="1">
      <alignment horizontal="center"/>
    </xf>
    <xf numFmtId="0" fontId="22" fillId="40" borderId="125" xfId="0" applyFont="1" applyFill="1" applyBorder="1" applyAlignment="1">
      <alignment horizontal="center"/>
    </xf>
    <xf numFmtId="3" fontId="0" fillId="0" borderId="0" xfId="0" applyNumberFormat="1"/>
    <xf numFmtId="2" fontId="0" fillId="0" borderId="0" xfId="0" applyNumberFormat="1"/>
    <xf numFmtId="3" fontId="0" fillId="0" borderId="36" xfId="0" applyNumberFormat="1" applyBorder="1"/>
    <xf numFmtId="0" fontId="33" fillId="34" borderId="79" xfId="104" applyFont="1" applyFill="1" applyBorder="1">
      <alignment horizontal="left" vertical="center"/>
    </xf>
    <xf numFmtId="174" fontId="35" fillId="0" borderId="29" xfId="1" applyNumberFormat="1" applyFont="1" applyFill="1" applyBorder="1"/>
    <xf numFmtId="9" fontId="35" fillId="0" borderId="29" xfId="3" applyFont="1" applyFill="1" applyBorder="1"/>
    <xf numFmtId="43" fontId="35" fillId="0" borderId="29" xfId="1" applyFont="1" applyFill="1" applyBorder="1"/>
    <xf numFmtId="1" fontId="35" fillId="0" borderId="29" xfId="3" applyNumberFormat="1" applyFont="1" applyFill="1" applyBorder="1"/>
    <xf numFmtId="174" fontId="35" fillId="0" borderId="52" xfId="1" applyNumberFormat="1" applyFont="1" applyFill="1" applyBorder="1"/>
    <xf numFmtId="0" fontId="33" fillId="34" borderId="35" xfId="104" applyFont="1" applyFill="1" applyBorder="1">
      <alignment horizontal="left" vertical="center"/>
    </xf>
    <xf numFmtId="174" fontId="35" fillId="0" borderId="36" xfId="1" applyNumberFormat="1" applyFont="1" applyFill="1" applyBorder="1"/>
    <xf numFmtId="0" fontId="33" fillId="34" borderId="37" xfId="104" applyFont="1" applyFill="1" applyBorder="1">
      <alignment horizontal="left" vertical="center"/>
    </xf>
    <xf numFmtId="174" fontId="35" fillId="0" borderId="38" xfId="1" applyNumberFormat="1" applyFont="1" applyFill="1" applyBorder="1"/>
    <xf numFmtId="9" fontId="35" fillId="0" borderId="38" xfId="3" applyFont="1" applyFill="1" applyBorder="1"/>
    <xf numFmtId="43" fontId="35" fillId="0" borderId="38" xfId="1" applyFont="1" applyFill="1" applyBorder="1"/>
    <xf numFmtId="1" fontId="35" fillId="0" borderId="38" xfId="3" applyNumberFormat="1" applyFont="1" applyFill="1" applyBorder="1"/>
    <xf numFmtId="174" fontId="35" fillId="0" borderId="39" xfId="1" applyNumberFormat="1" applyFont="1" applyFill="1" applyBorder="1"/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9" fontId="22" fillId="0" borderId="36" xfId="0" applyNumberFormat="1" applyFont="1" applyBorder="1" applyAlignment="1">
      <alignment horizontal="right" vertical="center"/>
    </xf>
    <xf numFmtId="2" fontId="22" fillId="0" borderId="0" xfId="0" applyNumberFormat="1" applyFont="1" applyAlignment="1">
      <alignment horizontal="right" vertical="center"/>
    </xf>
    <xf numFmtId="174" fontId="0" fillId="0" borderId="0" xfId="1" applyNumberFormat="1" applyFont="1" applyBorder="1" applyAlignment="1">
      <alignment horizontal="right" vertical="center"/>
    </xf>
    <xf numFmtId="9" fontId="0" fillId="0" borderId="36" xfId="3" applyFont="1" applyBorder="1" applyAlignment="1">
      <alignment horizontal="right" vertical="center"/>
    </xf>
    <xf numFmtId="0" fontId="22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0" borderId="36" xfId="0" applyNumberFormat="1" applyFont="1" applyBorder="1" applyAlignment="1">
      <alignment horizontal="right"/>
    </xf>
    <xf numFmtId="2" fontId="22" fillId="0" borderId="0" xfId="0" applyNumberFormat="1" applyFont="1" applyAlignment="1">
      <alignment horizontal="right"/>
    </xf>
    <xf numFmtId="6" fontId="22" fillId="0" borderId="0" xfId="0" applyNumberFormat="1" applyFont="1" applyAlignment="1">
      <alignment horizontal="right"/>
    </xf>
    <xf numFmtId="8" fontId="22" fillId="0" borderId="0" xfId="0" applyNumberFormat="1" applyFont="1" applyAlignment="1">
      <alignment horizontal="right"/>
    </xf>
    <xf numFmtId="8" fontId="22" fillId="0" borderId="36" xfId="0" applyNumberFormat="1" applyFont="1" applyBorder="1" applyAlignment="1">
      <alignment horizontal="right"/>
    </xf>
    <xf numFmtId="8" fontId="0" fillId="0" borderId="0" xfId="0" applyNumberFormat="1" applyAlignment="1">
      <alignment horizontal="right"/>
    </xf>
    <xf numFmtId="8" fontId="0" fillId="0" borderId="36" xfId="0" applyNumberFormat="1" applyBorder="1" applyAlignment="1">
      <alignment horizontal="right"/>
    </xf>
    <xf numFmtId="172" fontId="22" fillId="0" borderId="0" xfId="0" applyNumberFormat="1" applyFont="1" applyAlignment="1">
      <alignment horizontal="right"/>
    </xf>
    <xf numFmtId="172" fontId="22" fillId="0" borderId="36" xfId="0" applyNumberFormat="1" applyFont="1" applyBorder="1" applyAlignment="1">
      <alignment horizontal="right"/>
    </xf>
    <xf numFmtId="172" fontId="0" fillId="0" borderId="106" xfId="0" applyNumberFormat="1" applyBorder="1" applyAlignment="1">
      <alignment horizontal="right"/>
    </xf>
    <xf numFmtId="172" fontId="0" fillId="0" borderId="107" xfId="0" applyNumberFormat="1" applyBorder="1" applyAlignment="1">
      <alignment horizontal="right"/>
    </xf>
    <xf numFmtId="172" fontId="0" fillId="0" borderId="122" xfId="0" applyNumberFormat="1" applyBorder="1" applyAlignment="1">
      <alignment horizontal="right"/>
    </xf>
    <xf numFmtId="0" fontId="22" fillId="0" borderId="36" xfId="0" applyFont="1" applyBorder="1" applyAlignment="1">
      <alignment horizontal="right"/>
    </xf>
    <xf numFmtId="2" fontId="22" fillId="0" borderId="36" xfId="0" applyNumberFormat="1" applyFont="1" applyBorder="1" applyAlignment="1">
      <alignment horizontal="right"/>
    </xf>
    <xf numFmtId="174" fontId="27" fillId="0" borderId="0" xfId="1" applyNumberFormat="1" applyFont="1" applyFill="1" applyBorder="1" applyAlignment="1">
      <alignment horizontal="right"/>
    </xf>
    <xf numFmtId="43" fontId="27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172" fontId="27" fillId="0" borderId="0" xfId="0" applyNumberFormat="1" applyFont="1" applyAlignment="1">
      <alignment horizontal="right"/>
    </xf>
    <xf numFmtId="2" fontId="27" fillId="0" borderId="36" xfId="0" applyNumberFormat="1" applyFont="1" applyBorder="1" applyAlignment="1">
      <alignment horizontal="right"/>
    </xf>
    <xf numFmtId="6" fontId="0" fillId="0" borderId="0" xfId="0" applyNumberFormat="1" applyAlignment="1">
      <alignment horizontal="right"/>
    </xf>
    <xf numFmtId="43" fontId="0" fillId="0" borderId="0" xfId="1" applyFont="1" applyBorder="1" applyAlignment="1">
      <alignment horizontal="right" vertical="center"/>
    </xf>
    <xf numFmtId="0" fontId="67" fillId="36" borderId="0" xfId="0" applyFont="1" applyFill="1" applyAlignment="1">
      <alignment wrapText="1"/>
    </xf>
    <xf numFmtId="0" fontId="67" fillId="36" borderId="0" xfId="0" applyFont="1" applyFill="1" applyAlignment="1">
      <alignment horizontal="center" wrapText="1"/>
    </xf>
    <xf numFmtId="2" fontId="37" fillId="34" borderId="27" xfId="0" applyNumberFormat="1" applyFont="1" applyFill="1" applyBorder="1" applyAlignment="1">
      <alignment horizontal="center"/>
    </xf>
    <xf numFmtId="173" fontId="37" fillId="34" borderId="27" xfId="3" applyNumberFormat="1" applyFont="1" applyFill="1" applyBorder="1" applyAlignment="1">
      <alignment horizontal="center"/>
    </xf>
    <xf numFmtId="0" fontId="37" fillId="34" borderId="52" xfId="0" applyFont="1" applyFill="1" applyBorder="1" applyAlignment="1">
      <alignment wrapText="1"/>
    </xf>
    <xf numFmtId="0" fontId="37" fillId="34" borderId="126" xfId="0" applyFont="1" applyFill="1" applyBorder="1" applyAlignment="1">
      <alignment horizontal="center" vertical="center"/>
    </xf>
    <xf numFmtId="2" fontId="37" fillId="34" borderId="13" xfId="0" applyNumberFormat="1" applyFont="1" applyFill="1" applyBorder="1" applyAlignment="1">
      <alignment horizontal="center"/>
    </xf>
    <xf numFmtId="1" fontId="37" fillId="34" borderId="13" xfId="0" applyNumberFormat="1" applyFont="1" applyFill="1" applyBorder="1" applyAlignment="1">
      <alignment horizontal="center"/>
    </xf>
    <xf numFmtId="0" fontId="37" fillId="34" borderId="36" xfId="0" applyFont="1" applyFill="1" applyBorder="1" applyAlignment="1">
      <alignment horizontal="center" wrapText="1"/>
    </xf>
    <xf numFmtId="0" fontId="37" fillId="34" borderId="127" xfId="0" applyFont="1" applyFill="1" applyBorder="1" applyAlignment="1">
      <alignment vertical="center"/>
    </xf>
    <xf numFmtId="0" fontId="37" fillId="34" borderId="128" xfId="0" applyFont="1" applyFill="1" applyBorder="1" applyAlignment="1">
      <alignment vertical="center"/>
    </xf>
    <xf numFmtId="0" fontId="37" fillId="34" borderId="128" xfId="0" applyFont="1" applyFill="1" applyBorder="1" applyAlignment="1">
      <alignment horizontal="center" vertical="center"/>
    </xf>
    <xf numFmtId="2" fontId="37" fillId="34" borderId="128" xfId="0" applyNumberFormat="1" applyFont="1" applyFill="1" applyBorder="1" applyAlignment="1">
      <alignment horizontal="center"/>
    </xf>
    <xf numFmtId="173" fontId="37" fillId="34" borderId="128" xfId="3" applyNumberFormat="1" applyFont="1" applyFill="1" applyBorder="1" applyAlignment="1">
      <alignment horizontal="center"/>
    </xf>
    <xf numFmtId="0" fontId="37" fillId="34" borderId="129" xfId="0" applyFont="1" applyFill="1" applyBorder="1" applyAlignment="1">
      <alignment horizontal="center" wrapText="1"/>
    </xf>
    <xf numFmtId="0" fontId="21" fillId="0" borderId="35" xfId="104" applyFont="1" applyFill="1" applyBorder="1">
      <alignment horizontal="left" vertical="center"/>
    </xf>
    <xf numFmtId="0" fontId="21" fillId="0" borderId="0" xfId="104" applyFont="1" applyFill="1" applyBorder="1">
      <alignment horizontal="left" vertical="center"/>
    </xf>
    <xf numFmtId="4" fontId="21" fillId="0" borderId="0" xfId="0" applyNumberFormat="1" applyFont="1"/>
    <xf numFmtId="10" fontId="21" fillId="0" borderId="0" xfId="0" applyNumberFormat="1" applyFont="1"/>
    <xf numFmtId="3" fontId="21" fillId="0" borderId="36" xfId="90" applyFont="1" applyFill="1" applyBorder="1"/>
    <xf numFmtId="0" fontId="21" fillId="0" borderId="36" xfId="104" applyFont="1" applyFill="1" applyBorder="1">
      <alignment horizontal="left" vertical="center"/>
    </xf>
    <xf numFmtId="0" fontId="21" fillId="0" borderId="37" xfId="104" applyFont="1" applyFill="1" applyBorder="1">
      <alignment horizontal="left" vertical="center"/>
    </xf>
    <xf numFmtId="0" fontId="21" fillId="0" borderId="38" xfId="104" applyFont="1" applyFill="1" applyBorder="1">
      <alignment horizontal="left" vertical="center"/>
    </xf>
    <xf numFmtId="4" fontId="21" fillId="0" borderId="38" xfId="0" applyNumberFormat="1" applyFont="1" applyBorder="1"/>
    <xf numFmtId="2" fontId="21" fillId="0" borderId="38" xfId="0" applyNumberFormat="1" applyFont="1" applyBorder="1"/>
    <xf numFmtId="10" fontId="21" fillId="0" borderId="38" xfId="0" applyNumberFormat="1" applyFont="1" applyBorder="1"/>
    <xf numFmtId="3" fontId="21" fillId="0" borderId="39" xfId="90" applyFont="1" applyFill="1" applyBorder="1"/>
    <xf numFmtId="0" fontId="20" fillId="33" borderId="0" xfId="104" applyFill="1">
      <alignment horizontal="left" vertical="center"/>
    </xf>
    <xf numFmtId="3" fontId="20" fillId="33" borderId="0" xfId="90" applyFill="1"/>
    <xf numFmtId="10" fontId="0" fillId="33" borderId="0" xfId="0" applyNumberFormat="1" applyFill="1"/>
    <xf numFmtId="0" fontId="39" fillId="34" borderId="41" xfId="104" applyFont="1" applyFill="1" applyBorder="1">
      <alignment horizontal="left" vertical="center"/>
    </xf>
    <xf numFmtId="4" fontId="35" fillId="0" borderId="42" xfId="0" applyNumberFormat="1" applyFont="1" applyBorder="1"/>
    <xf numFmtId="9" fontId="35" fillId="0" borderId="42" xfId="3" applyFont="1" applyFill="1" applyBorder="1" applyAlignment="1">
      <alignment horizontal="right" vertical="center"/>
    </xf>
    <xf numFmtId="3" fontId="35" fillId="0" borderId="44" xfId="90" applyFont="1" applyFill="1" applyBorder="1"/>
    <xf numFmtId="0" fontId="39" fillId="34" borderId="45" xfId="104" applyFont="1" applyFill="1" applyBorder="1">
      <alignment horizontal="left" vertical="center"/>
    </xf>
    <xf numFmtId="0" fontId="39" fillId="34" borderId="0" xfId="104" applyFont="1" applyFill="1" applyBorder="1">
      <alignment horizontal="left" vertical="center"/>
    </xf>
    <xf numFmtId="0" fontId="28" fillId="34" borderId="46" xfId="0" applyFont="1" applyFill="1" applyBorder="1" applyAlignment="1">
      <alignment horizontal="right"/>
    </xf>
    <xf numFmtId="4" fontId="35" fillId="0" borderId="0" xfId="0" applyNumberFormat="1" applyFont="1"/>
    <xf numFmtId="3" fontId="35" fillId="0" borderId="47" xfId="90" applyFont="1" applyFill="1" applyBorder="1"/>
    <xf numFmtId="2" fontId="35" fillId="0" borderId="0" xfId="0" applyNumberFormat="1" applyFont="1"/>
    <xf numFmtId="9" fontId="35" fillId="0" borderId="0" xfId="0" applyNumberFormat="1" applyFont="1"/>
    <xf numFmtId="0" fontId="39" fillId="34" borderId="48" xfId="104" applyFont="1" applyFill="1" applyBorder="1">
      <alignment horizontal="left" vertical="center"/>
    </xf>
    <xf numFmtId="0" fontId="39" fillId="34" borderId="49" xfId="104" applyFont="1" applyFill="1" applyBorder="1">
      <alignment horizontal="left" vertical="center"/>
    </xf>
    <xf numFmtId="0" fontId="28" fillId="34" borderId="50" xfId="0" applyFont="1" applyFill="1" applyBorder="1" applyAlignment="1">
      <alignment horizontal="right"/>
    </xf>
    <xf numFmtId="4" fontId="35" fillId="0" borderId="49" xfId="0" applyNumberFormat="1" applyFont="1" applyBorder="1"/>
    <xf numFmtId="2" fontId="35" fillId="0" borderId="49" xfId="0" applyNumberFormat="1" applyFont="1" applyBorder="1"/>
    <xf numFmtId="9" fontId="35" fillId="0" borderId="49" xfId="0" applyNumberFormat="1" applyFont="1" applyBorder="1"/>
    <xf numFmtId="3" fontId="35" fillId="0" borderId="51" xfId="90" applyFont="1" applyFill="1" applyBorder="1"/>
    <xf numFmtId="3" fontId="21" fillId="0" borderId="15" xfId="48" applyFont="1" applyFill="1" applyBorder="1" applyAlignment="1">
      <alignment horizontal="right"/>
    </xf>
    <xf numFmtId="3" fontId="21" fillId="0" borderId="0" xfId="48" applyFont="1" applyFill="1" applyBorder="1" applyAlignment="1">
      <alignment horizontal="right"/>
    </xf>
    <xf numFmtId="0" fontId="21" fillId="0" borderId="0" xfId="62" applyFont="1" applyFill="1" applyBorder="1" applyAlignment="1">
      <alignment horizontal="right" vertical="center"/>
    </xf>
    <xf numFmtId="0" fontId="21" fillId="0" borderId="38" xfId="62" applyFont="1" applyFill="1" applyBorder="1" applyAlignment="1">
      <alignment horizontal="right" vertical="center"/>
    </xf>
    <xf numFmtId="4" fontId="20" fillId="0" borderId="36" xfId="90" applyNumberFormat="1" applyBorder="1"/>
    <xf numFmtId="4" fontId="20" fillId="0" borderId="39" xfId="90" applyNumberFormat="1" applyBorder="1"/>
    <xf numFmtId="3" fontId="29" fillId="0" borderId="29" xfId="48" applyFont="1" applyFill="1" applyBorder="1" applyAlignment="1">
      <alignment horizontal="right"/>
    </xf>
    <xf numFmtId="3" fontId="29" fillId="0" borderId="0" xfId="48" applyFont="1" applyFill="1" applyBorder="1" applyAlignment="1">
      <alignment horizontal="right"/>
    </xf>
    <xf numFmtId="3" fontId="29" fillId="0" borderId="38" xfId="48" applyFont="1" applyFill="1" applyBorder="1" applyAlignment="1">
      <alignment horizontal="right"/>
    </xf>
    <xf numFmtId="0" fontId="50" fillId="40" borderId="130" xfId="0" applyFont="1" applyFill="1" applyBorder="1" applyAlignment="1">
      <alignment horizontal="center"/>
    </xf>
    <xf numFmtId="0" fontId="50" fillId="40" borderId="132" xfId="0" applyFont="1" applyFill="1" applyBorder="1" applyAlignment="1">
      <alignment horizontal="center"/>
    </xf>
    <xf numFmtId="0" fontId="50" fillId="40" borderId="122" xfId="0" applyFont="1" applyFill="1" applyBorder="1" applyAlignment="1">
      <alignment horizontal="center"/>
    </xf>
    <xf numFmtId="0" fontId="50" fillId="40" borderId="133" xfId="0" applyFont="1" applyFill="1" applyBorder="1" applyAlignment="1">
      <alignment horizontal="center"/>
    </xf>
    <xf numFmtId="0" fontId="50" fillId="40" borderId="131" xfId="0" applyFont="1" applyFill="1" applyBorder="1" applyAlignment="1">
      <alignment horizontal="center"/>
    </xf>
    <xf numFmtId="171" fontId="35" fillId="0" borderId="44" xfId="0" applyNumberFormat="1" applyFont="1" applyBorder="1"/>
    <xf numFmtId="0" fontId="20" fillId="38" borderId="0" xfId="0" applyFont="1" applyFill="1"/>
    <xf numFmtId="0" fontId="22" fillId="38" borderId="0" xfId="0" applyFont="1" applyFill="1" applyAlignment="1">
      <alignment horizontal="left" vertical="top" wrapText="1"/>
    </xf>
    <xf numFmtId="0" fontId="54" fillId="39" borderId="119" xfId="0" applyFont="1" applyFill="1" applyBorder="1" applyAlignment="1">
      <alignment horizontal="center" vertical="center"/>
    </xf>
    <xf numFmtId="0" fontId="54" fillId="39" borderId="63" xfId="0" applyFont="1" applyFill="1" applyBorder="1" applyAlignment="1">
      <alignment horizontal="center" vertical="center"/>
    </xf>
    <xf numFmtId="0" fontId="54" fillId="39" borderId="120" xfId="0" applyFont="1" applyFill="1" applyBorder="1" applyAlignment="1">
      <alignment horizontal="center" vertical="center"/>
    </xf>
    <xf numFmtId="0" fontId="50" fillId="40" borderId="111" xfId="0" applyFont="1" applyFill="1" applyBorder="1" applyAlignment="1">
      <alignment horizontal="center" vertical="center"/>
    </xf>
    <xf numFmtId="0" fontId="50" fillId="40" borderId="131" xfId="0" applyFont="1" applyFill="1" applyBorder="1" applyAlignment="1">
      <alignment horizontal="center" vertical="center"/>
    </xf>
    <xf numFmtId="0" fontId="50" fillId="40" borderId="113" xfId="0" applyFont="1" applyFill="1" applyBorder="1" applyAlignment="1">
      <alignment horizontal="center" vertical="center"/>
    </xf>
    <xf numFmtId="0" fontId="54" fillId="39" borderId="108" xfId="0" applyFont="1" applyFill="1" applyBorder="1" applyAlignment="1">
      <alignment horizontal="center" vertical="center"/>
    </xf>
    <xf numFmtId="0" fontId="54" fillId="39" borderId="109" xfId="0" applyFont="1" applyFill="1" applyBorder="1" applyAlignment="1">
      <alignment horizontal="center" vertical="center"/>
    </xf>
    <xf numFmtId="0" fontId="54" fillId="39" borderId="110" xfId="0" applyFont="1" applyFill="1" applyBorder="1" applyAlignment="1">
      <alignment horizontal="center" vertical="center"/>
    </xf>
    <xf numFmtId="0" fontId="53" fillId="38" borderId="0" xfId="0" applyFont="1" applyFill="1" applyAlignment="1">
      <alignment horizontal="center"/>
    </xf>
    <xf numFmtId="0" fontId="49" fillId="38" borderId="0" xfId="0" applyFont="1" applyFill="1" applyAlignment="1">
      <alignment horizontal="center"/>
    </xf>
    <xf numFmtId="0" fontId="26" fillId="38" borderId="0" xfId="0" applyFont="1" applyFill="1" applyAlignment="1">
      <alignment horizontal="center"/>
    </xf>
    <xf numFmtId="0" fontId="40" fillId="38" borderId="0" xfId="0" applyFont="1" applyFill="1" applyAlignment="1">
      <alignment horizontal="center"/>
    </xf>
    <xf numFmtId="0" fontId="51" fillId="38" borderId="0" xfId="0" applyFont="1" applyFill="1" applyAlignment="1">
      <alignment horizontal="center"/>
    </xf>
    <xf numFmtId="0" fontId="50" fillId="38" borderId="0" xfId="0" applyFont="1" applyFill="1"/>
    <xf numFmtId="0" fontId="52" fillId="38" borderId="0" xfId="0" applyFont="1" applyFill="1" applyAlignment="1">
      <alignment horizontal="left"/>
    </xf>
    <xf numFmtId="0" fontId="24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174" fontId="28" fillId="35" borderId="28" xfId="1" applyNumberFormat="1" applyFont="1" applyFill="1" applyBorder="1" applyAlignment="1">
      <alignment horizontal="center"/>
    </xf>
    <xf numFmtId="174" fontId="28" fillId="35" borderId="29" xfId="1" applyNumberFormat="1" applyFont="1" applyFill="1" applyBorder="1" applyAlignment="1">
      <alignment horizontal="center"/>
    </xf>
    <xf numFmtId="174" fontId="28" fillId="35" borderId="30" xfId="1" applyNumberFormat="1" applyFont="1" applyFill="1" applyBorder="1" applyAlignment="1">
      <alignment horizontal="center"/>
    </xf>
    <xf numFmtId="0" fontId="34" fillId="34" borderId="42" xfId="104" applyFont="1" applyFill="1" applyBorder="1" applyAlignment="1">
      <alignment horizontal="right" vertical="center"/>
    </xf>
    <xf numFmtId="0" fontId="34" fillId="34" borderId="43" xfId="104" applyFont="1" applyFill="1" applyBorder="1" applyAlignment="1">
      <alignment horizontal="right" vertical="center"/>
    </xf>
    <xf numFmtId="0" fontId="24" fillId="33" borderId="0" xfId="0" applyFont="1" applyFill="1" applyAlignment="1">
      <alignment horizontal="right"/>
    </xf>
    <xf numFmtId="0" fontId="26" fillId="36" borderId="0" xfId="0" applyFont="1" applyFill="1" applyAlignment="1">
      <alignment horizontal="center" wrapText="1"/>
    </xf>
    <xf numFmtId="0" fontId="40" fillId="36" borderId="0" xfId="0" applyFont="1" applyFill="1" applyAlignment="1">
      <alignment horizontal="center"/>
    </xf>
    <xf numFmtId="0" fontId="57" fillId="36" borderId="0" xfId="0" applyFont="1" applyFill="1" applyAlignment="1">
      <alignment horizontal="center" wrapText="1"/>
    </xf>
    <xf numFmtId="4" fontId="37" fillId="35" borderId="68" xfId="0" applyNumberFormat="1" applyFont="1" applyFill="1" applyBorder="1" applyAlignment="1">
      <alignment horizontal="center"/>
    </xf>
    <xf numFmtId="4" fontId="37" fillId="35" borderId="58" xfId="0" applyNumberFormat="1" applyFont="1" applyFill="1" applyBorder="1" applyAlignment="1">
      <alignment horizontal="center"/>
    </xf>
    <xf numFmtId="4" fontId="37" fillId="35" borderId="59" xfId="0" applyNumberFormat="1" applyFont="1" applyFill="1" applyBorder="1" applyAlignment="1">
      <alignment horizontal="center"/>
    </xf>
    <xf numFmtId="176" fontId="37" fillId="35" borderId="58" xfId="2" applyNumberFormat="1" applyFont="1" applyFill="1" applyBorder="1" applyAlignment="1">
      <alignment horizontal="center"/>
    </xf>
    <xf numFmtId="176" fontId="37" fillId="35" borderId="59" xfId="2" applyNumberFormat="1" applyFont="1" applyFill="1" applyBorder="1" applyAlignment="1">
      <alignment horizontal="center"/>
    </xf>
    <xf numFmtId="176" fontId="37" fillId="35" borderId="68" xfId="2" applyNumberFormat="1" applyFont="1" applyFill="1" applyBorder="1" applyAlignment="1">
      <alignment horizontal="center"/>
    </xf>
    <xf numFmtId="0" fontId="37" fillId="34" borderId="42" xfId="0" applyFont="1" applyFill="1" applyBorder="1" applyAlignment="1">
      <alignment horizontal="right"/>
    </xf>
    <xf numFmtId="0" fontId="37" fillId="34" borderId="43" xfId="0" applyFont="1" applyFill="1" applyBorder="1" applyAlignment="1">
      <alignment horizontal="right"/>
    </xf>
    <xf numFmtId="0" fontId="37" fillId="34" borderId="0" xfId="0" applyFont="1" applyFill="1" applyAlignment="1">
      <alignment horizontal="right"/>
    </xf>
    <xf numFmtId="0" fontId="37" fillId="34" borderId="46" xfId="0" applyFont="1" applyFill="1" applyBorder="1" applyAlignment="1">
      <alignment horizontal="right"/>
    </xf>
    <xf numFmtId="0" fontId="37" fillId="34" borderId="49" xfId="0" applyFont="1" applyFill="1" applyBorder="1" applyAlignment="1">
      <alignment horizontal="right"/>
    </xf>
    <xf numFmtId="0" fontId="37" fillId="34" borderId="50" xfId="0" applyFont="1" applyFill="1" applyBorder="1" applyAlignment="1">
      <alignment horizontal="right"/>
    </xf>
    <xf numFmtId="0" fontId="46" fillId="33" borderId="0" xfId="0" applyFont="1" applyFill="1" applyAlignment="1">
      <alignment horizontal="center"/>
    </xf>
    <xf numFmtId="0" fontId="57" fillId="33" borderId="0" xfId="0" applyFont="1" applyFill="1" applyAlignment="1">
      <alignment horizontal="center" vertical="top"/>
    </xf>
    <xf numFmtId="0" fontId="37" fillId="37" borderId="24" xfId="0" applyFont="1" applyFill="1" applyBorder="1" applyAlignment="1">
      <alignment horizontal="right"/>
    </xf>
    <xf numFmtId="0" fontId="40" fillId="33" borderId="0" xfId="0" applyFont="1" applyFill="1" applyAlignment="1">
      <alignment horizontal="center" wrapText="1"/>
    </xf>
    <xf numFmtId="0" fontId="42" fillId="33" borderId="0" xfId="0" applyFont="1" applyFill="1" applyAlignment="1">
      <alignment horizontal="center" vertical="top" wrapText="1"/>
    </xf>
    <xf numFmtId="0" fontId="37" fillId="34" borderId="76" xfId="0" applyFont="1" applyFill="1" applyBorder="1" applyAlignment="1">
      <alignment horizontal="center" wrapText="1"/>
    </xf>
    <xf numFmtId="0" fontId="37" fillId="34" borderId="80" xfId="0" applyFont="1" applyFill="1" applyBorder="1" applyAlignment="1">
      <alignment horizontal="center" wrapText="1"/>
    </xf>
    <xf numFmtId="0" fontId="37" fillId="37" borderId="12" xfId="0" applyFont="1" applyFill="1" applyBorder="1" applyAlignment="1">
      <alignment horizontal="right"/>
    </xf>
    <xf numFmtId="0" fontId="37" fillId="37" borderId="0" xfId="0" applyFont="1" applyFill="1" applyAlignment="1">
      <alignment horizontal="right"/>
    </xf>
    <xf numFmtId="0" fontId="26" fillId="36" borderId="0" xfId="0" applyFont="1" applyFill="1" applyAlignment="1">
      <alignment horizontal="center" vertical="top"/>
    </xf>
    <xf numFmtId="0" fontId="46" fillId="36" borderId="0" xfId="0" applyFont="1" applyFill="1" applyAlignment="1">
      <alignment horizontal="center"/>
    </xf>
    <xf numFmtId="0" fontId="26" fillId="36" borderId="0" xfId="0" applyFont="1" applyFill="1" applyAlignment="1">
      <alignment horizontal="center" vertical="top" wrapText="1"/>
    </xf>
    <xf numFmtId="0" fontId="37" fillId="37" borderId="49" xfId="0" applyFont="1" applyFill="1" applyBorder="1" applyAlignment="1">
      <alignment horizontal="right"/>
    </xf>
    <xf numFmtId="0" fontId="42" fillId="36" borderId="0" xfId="0" applyFont="1" applyFill="1" applyAlignment="1">
      <alignment horizontal="center" vertical="top" wrapText="1"/>
    </xf>
    <xf numFmtId="0" fontId="37" fillId="37" borderId="42" xfId="0" applyFont="1" applyFill="1" applyBorder="1" applyAlignment="1">
      <alignment horizontal="right"/>
    </xf>
    <xf numFmtId="0" fontId="37" fillId="37" borderId="29" xfId="0" applyFont="1" applyFill="1" applyBorder="1" applyAlignment="1">
      <alignment horizontal="center" vertical="center" wrapText="1"/>
    </xf>
    <xf numFmtId="0" fontId="37" fillId="37" borderId="16" xfId="0" applyFont="1" applyFill="1" applyBorder="1" applyAlignment="1">
      <alignment horizontal="center" vertical="center" wrapText="1"/>
    </xf>
    <xf numFmtId="0" fontId="37" fillId="37" borderId="27" xfId="0" applyFont="1" applyFill="1" applyBorder="1" applyAlignment="1">
      <alignment horizontal="center" vertical="center" wrapText="1"/>
    </xf>
    <xf numFmtId="0" fontId="37" fillId="37" borderId="53" xfId="0" applyFont="1" applyFill="1" applyBorder="1" applyAlignment="1">
      <alignment horizontal="center" vertical="center" wrapText="1"/>
    </xf>
    <xf numFmtId="0" fontId="37" fillId="37" borderId="31" xfId="0" applyFont="1" applyFill="1" applyBorder="1" applyAlignment="1">
      <alignment horizontal="center" vertical="center" wrapText="1"/>
    </xf>
    <xf numFmtId="0" fontId="37" fillId="37" borderId="57" xfId="0" applyFont="1" applyFill="1" applyBorder="1" applyAlignment="1">
      <alignment horizontal="center" vertical="center" wrapText="1"/>
    </xf>
    <xf numFmtId="0" fontId="42" fillId="36" borderId="0" xfId="0" applyFont="1" applyFill="1" applyAlignment="1">
      <alignment horizontal="center" vertical="top"/>
    </xf>
    <xf numFmtId="0" fontId="37" fillId="37" borderId="26" xfId="0" applyFont="1" applyFill="1" applyBorder="1" applyAlignment="1">
      <alignment horizontal="center" vertical="center" wrapText="1"/>
    </xf>
    <xf numFmtId="0" fontId="37" fillId="37" borderId="56" xfId="0" applyFont="1" applyFill="1" applyBorder="1" applyAlignment="1">
      <alignment horizontal="center" vertical="center" wrapText="1"/>
    </xf>
    <xf numFmtId="0" fontId="37" fillId="34" borderId="12" xfId="0" applyFont="1" applyFill="1" applyBorder="1" applyAlignment="1">
      <alignment horizontal="right"/>
    </xf>
    <xf numFmtId="0" fontId="37" fillId="34" borderId="87" xfId="0" applyFont="1" applyFill="1" applyBorder="1" applyAlignment="1">
      <alignment horizontal="right"/>
    </xf>
    <xf numFmtId="0" fontId="37" fillId="34" borderId="88" xfId="0" applyFont="1" applyFill="1" applyBorder="1" applyAlignment="1">
      <alignment horizontal="right"/>
    </xf>
    <xf numFmtId="0" fontId="37" fillId="34" borderId="24" xfId="0" applyFont="1" applyFill="1" applyBorder="1" applyAlignment="1">
      <alignment horizontal="right"/>
    </xf>
    <xf numFmtId="0" fontId="37" fillId="34" borderId="89" xfId="0" applyFont="1" applyFill="1" applyBorder="1" applyAlignment="1">
      <alignment horizontal="right"/>
    </xf>
    <xf numFmtId="0" fontId="40" fillId="36" borderId="0" xfId="0" applyFont="1" applyFill="1" applyAlignment="1">
      <alignment horizontal="center" wrapText="1"/>
    </xf>
    <xf numFmtId="0" fontId="37" fillId="34" borderId="58" xfId="0" applyFont="1" applyFill="1" applyBorder="1" applyAlignment="1">
      <alignment horizontal="center" vertical="center"/>
    </xf>
    <xf numFmtId="0" fontId="37" fillId="34" borderId="60" xfId="0" applyFont="1" applyFill="1" applyBorder="1" applyAlignment="1">
      <alignment horizontal="center" vertical="center"/>
    </xf>
    <xf numFmtId="0" fontId="37" fillId="34" borderId="46" xfId="0" applyFont="1" applyFill="1" applyBorder="1" applyAlignment="1">
      <alignment horizontal="center" vertical="center" wrapText="1"/>
    </xf>
    <xf numFmtId="0" fontId="37" fillId="34" borderId="61" xfId="0" applyFont="1" applyFill="1" applyBorder="1" applyAlignment="1">
      <alignment horizontal="center" vertical="center" wrapText="1"/>
    </xf>
    <xf numFmtId="0" fontId="37" fillId="34" borderId="22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left" wrapText="1"/>
    </xf>
    <xf numFmtId="0" fontId="0" fillId="33" borderId="0" xfId="0" applyFill="1" applyAlignment="1">
      <alignment horizontal="left" wrapText="1"/>
    </xf>
    <xf numFmtId="174" fontId="37" fillId="34" borderId="29" xfId="1" applyNumberFormat="1" applyFont="1" applyFill="1" applyBorder="1" applyAlignment="1">
      <alignment horizontal="right"/>
    </xf>
    <xf numFmtId="174" fontId="37" fillId="34" borderId="0" xfId="1" applyNumberFormat="1" applyFont="1" applyFill="1" applyBorder="1" applyAlignment="1">
      <alignment horizontal="right"/>
    </xf>
    <xf numFmtId="174" fontId="37" fillId="34" borderId="38" xfId="1" applyNumberFormat="1" applyFont="1" applyFill="1" applyBorder="1" applyAlignment="1">
      <alignment horizontal="right"/>
    </xf>
    <xf numFmtId="174" fontId="37" fillId="34" borderId="24" xfId="1" applyNumberFormat="1" applyFont="1" applyFill="1" applyBorder="1" applyAlignment="1">
      <alignment horizontal="right"/>
    </xf>
    <xf numFmtId="174" fontId="37" fillId="34" borderId="55" xfId="1" applyNumberFormat="1" applyFont="1" applyFill="1" applyBorder="1" applyAlignment="1">
      <alignment horizontal="right"/>
    </xf>
    <xf numFmtId="0" fontId="26" fillId="36" borderId="0" xfId="0" applyFont="1" applyFill="1" applyAlignment="1">
      <alignment horizontal="center" vertical="center" wrapText="1"/>
    </xf>
    <xf numFmtId="174" fontId="37" fillId="34" borderId="12" xfId="1" applyNumberFormat="1" applyFont="1" applyFill="1" applyBorder="1" applyAlignment="1">
      <alignment horizontal="right"/>
    </xf>
    <xf numFmtId="174" fontId="37" fillId="34" borderId="54" xfId="1" applyNumberFormat="1" applyFont="1" applyFill="1" applyBorder="1" applyAlignment="1">
      <alignment horizontal="right"/>
    </xf>
    <xf numFmtId="174" fontId="37" fillId="34" borderId="46" xfId="1" applyNumberFormat="1" applyFont="1" applyFill="1" applyBorder="1" applyAlignment="1">
      <alignment horizontal="right"/>
    </xf>
    <xf numFmtId="0" fontId="37" fillId="34" borderId="30" xfId="0" applyFont="1" applyFill="1" applyBorder="1" applyAlignment="1">
      <alignment horizontal="center" vertical="center" wrapText="1"/>
    </xf>
    <xf numFmtId="0" fontId="37" fillId="34" borderId="102" xfId="0" applyFont="1" applyFill="1" applyBorder="1" applyAlignment="1">
      <alignment horizontal="center" vertical="center" wrapText="1"/>
    </xf>
    <xf numFmtId="0" fontId="37" fillId="34" borderId="92" xfId="0" applyFont="1" applyFill="1" applyBorder="1" applyAlignment="1">
      <alignment horizontal="center" vertical="center" wrapText="1"/>
    </xf>
    <xf numFmtId="0" fontId="37" fillId="34" borderId="100" xfId="0" applyFont="1" applyFill="1" applyBorder="1" applyAlignment="1">
      <alignment horizontal="center" vertical="center" wrapText="1"/>
    </xf>
    <xf numFmtId="0" fontId="37" fillId="34" borderId="93" xfId="0" applyFont="1" applyFill="1" applyBorder="1" applyAlignment="1">
      <alignment horizontal="center" vertical="center" wrapText="1"/>
    </xf>
    <xf numFmtId="0" fontId="37" fillId="34" borderId="101" xfId="0" applyFont="1" applyFill="1" applyBorder="1" applyAlignment="1">
      <alignment horizontal="center" vertical="center" wrapText="1"/>
    </xf>
    <xf numFmtId="0" fontId="66" fillId="35" borderId="95" xfId="0" applyFont="1" applyFill="1" applyBorder="1" applyAlignment="1">
      <alignment horizontal="center" vertical="center" wrapText="1"/>
    </xf>
    <xf numFmtId="0" fontId="66" fillId="35" borderId="104" xfId="0" applyFont="1" applyFill="1" applyBorder="1" applyAlignment="1">
      <alignment horizontal="center" vertical="center" wrapText="1"/>
    </xf>
    <xf numFmtId="0" fontId="37" fillId="34" borderId="94" xfId="0" applyFont="1" applyFill="1" applyBorder="1" applyAlignment="1">
      <alignment horizontal="center" vertical="center" wrapText="1"/>
    </xf>
    <xf numFmtId="0" fontId="37" fillId="34" borderId="103" xfId="0" applyFont="1" applyFill="1" applyBorder="1" applyAlignment="1">
      <alignment horizontal="center" vertical="center" wrapText="1"/>
    </xf>
    <xf numFmtId="0" fontId="37" fillId="34" borderId="69" xfId="0" applyFont="1" applyFill="1" applyBorder="1" applyAlignment="1">
      <alignment horizontal="center"/>
    </xf>
    <xf numFmtId="0" fontId="37" fillId="34" borderId="90" xfId="0" applyFont="1" applyFill="1" applyBorder="1" applyAlignment="1">
      <alignment horizontal="center"/>
    </xf>
    <xf numFmtId="0" fontId="37" fillId="34" borderId="91" xfId="0" applyFont="1" applyFill="1" applyBorder="1" applyAlignment="1">
      <alignment horizontal="center"/>
    </xf>
    <xf numFmtId="177" fontId="35" fillId="0" borderId="0" xfId="1" applyNumberFormat="1" applyFont="1" applyFill="1" applyBorder="1"/>
    <xf numFmtId="0" fontId="33" fillId="34" borderId="134" xfId="104" applyFont="1" applyFill="1" applyBorder="1">
      <alignment horizontal="left" vertical="center"/>
    </xf>
    <xf numFmtId="0" fontId="33" fillId="34" borderId="15" xfId="104" applyFont="1" applyFill="1" applyBorder="1">
      <alignment horizontal="left" vertical="center"/>
    </xf>
    <xf numFmtId="174" fontId="37" fillId="34" borderId="15" xfId="1" applyNumberFormat="1" applyFont="1" applyFill="1" applyBorder="1" applyAlignment="1">
      <alignment horizontal="right"/>
    </xf>
    <xf numFmtId="174" fontId="37" fillId="34" borderId="135" xfId="1" applyNumberFormat="1" applyFont="1" applyFill="1" applyBorder="1" applyAlignment="1">
      <alignment horizontal="right"/>
    </xf>
    <xf numFmtId="174" fontId="35" fillId="0" borderId="15" xfId="1" applyNumberFormat="1" applyFont="1" applyFill="1" applyBorder="1"/>
    <xf numFmtId="4" fontId="29" fillId="0" borderId="15" xfId="90" applyNumberFormat="1" applyFont="1" applyFill="1" applyBorder="1"/>
    <xf numFmtId="3" fontId="29" fillId="0" borderId="15" xfId="90" applyFont="1" applyFill="1" applyBorder="1"/>
    <xf numFmtId="174" fontId="35" fillId="0" borderId="136" xfId="1" applyNumberFormat="1" applyFont="1" applyFill="1" applyBorder="1"/>
    <xf numFmtId="0" fontId="33" fillId="34" borderId="137" xfId="104" applyFont="1" applyFill="1" applyBorder="1">
      <alignment horizontal="left" vertical="center"/>
    </xf>
    <xf numFmtId="174" fontId="35" fillId="0" borderId="138" xfId="1" applyNumberFormat="1" applyFont="1" applyFill="1" applyBorder="1"/>
    <xf numFmtId="0" fontId="33" fillId="34" borderId="139" xfId="104" applyFont="1" applyFill="1" applyBorder="1">
      <alignment horizontal="left" vertical="center"/>
    </xf>
    <xf numFmtId="0" fontId="33" fillId="34" borderId="16" xfId="104" applyFont="1" applyFill="1" applyBorder="1">
      <alignment horizontal="left" vertical="center"/>
    </xf>
    <xf numFmtId="174" fontId="37" fillId="34" borderId="16" xfId="1" applyNumberFormat="1" applyFont="1" applyFill="1" applyBorder="1" applyAlignment="1">
      <alignment horizontal="right"/>
    </xf>
    <xf numFmtId="174" fontId="37" fillId="34" borderId="140" xfId="1" applyNumberFormat="1" applyFont="1" applyFill="1" applyBorder="1" applyAlignment="1">
      <alignment horizontal="right"/>
    </xf>
    <xf numFmtId="174" fontId="35" fillId="0" borderId="16" xfId="1" applyNumberFormat="1" applyFont="1" applyFill="1" applyBorder="1"/>
    <xf numFmtId="177" fontId="35" fillId="0" borderId="16" xfId="1" applyNumberFormat="1" applyFont="1" applyFill="1" applyBorder="1"/>
    <xf numFmtId="3" fontId="29" fillId="0" borderId="16" xfId="90" applyFont="1" applyFill="1" applyBorder="1"/>
    <xf numFmtId="4" fontId="29" fillId="0" borderId="16" xfId="90" applyNumberFormat="1" applyFont="1" applyFill="1" applyBorder="1"/>
    <xf numFmtId="174" fontId="35" fillId="0" borderId="141" xfId="1" applyNumberFormat="1" applyFont="1" applyFill="1" applyBorder="1"/>
  </cellXfs>
  <cellStyles count="109">
    <cellStyle name="20% - Accent1" xfId="22" builtinId="30" customBuiltin="1"/>
    <cellStyle name="20% - Accent1 2" xfId="72" xr:uid="{00000000-0005-0000-0000-000001000000}"/>
    <cellStyle name="20% - Accent2" xfId="26" builtinId="34" customBuiltin="1"/>
    <cellStyle name="20% - Accent2 2" xfId="75" xr:uid="{00000000-0005-0000-0000-000003000000}"/>
    <cellStyle name="20% - Accent3" xfId="30" builtinId="38" customBuiltin="1"/>
    <cellStyle name="20% - Accent3 2" xfId="78" xr:uid="{00000000-0005-0000-0000-000005000000}"/>
    <cellStyle name="20% - Accent4" xfId="34" builtinId="42" customBuiltin="1"/>
    <cellStyle name="20% - Accent4 2" xfId="81" xr:uid="{00000000-0005-0000-0000-000007000000}"/>
    <cellStyle name="20% - Accent5" xfId="38" builtinId="46" customBuiltin="1"/>
    <cellStyle name="20% - Accent5 2" xfId="84" xr:uid="{00000000-0005-0000-0000-000009000000}"/>
    <cellStyle name="20% - Accent6" xfId="42" builtinId="50" customBuiltin="1"/>
    <cellStyle name="20% - Accent6 2" xfId="87" xr:uid="{00000000-0005-0000-0000-00000B000000}"/>
    <cellStyle name="40% - Accent1" xfId="23" builtinId="31" customBuiltin="1"/>
    <cellStyle name="40% - Accent1 2" xfId="73" xr:uid="{00000000-0005-0000-0000-00000D000000}"/>
    <cellStyle name="40% - Accent2" xfId="27" builtinId="35" customBuiltin="1"/>
    <cellStyle name="40% - Accent2 2" xfId="76" xr:uid="{00000000-0005-0000-0000-00000F000000}"/>
    <cellStyle name="40% - Accent3" xfId="31" builtinId="39" customBuiltin="1"/>
    <cellStyle name="40% - Accent3 2" xfId="79" xr:uid="{00000000-0005-0000-0000-000011000000}"/>
    <cellStyle name="40% - Accent4" xfId="35" builtinId="43" customBuiltin="1"/>
    <cellStyle name="40% - Accent4 2" xfId="82" xr:uid="{00000000-0005-0000-0000-000013000000}"/>
    <cellStyle name="40% - Accent5" xfId="39" builtinId="47" customBuiltin="1"/>
    <cellStyle name="40% - Accent5 2" xfId="85" xr:uid="{00000000-0005-0000-0000-000015000000}"/>
    <cellStyle name="40% - Accent6" xfId="43" builtinId="51" customBuiltin="1"/>
    <cellStyle name="40% - Accent6 2" xfId="88" xr:uid="{00000000-0005-0000-0000-000017000000}"/>
    <cellStyle name="60% - Accent1" xfId="24" builtinId="32" customBuiltin="1"/>
    <cellStyle name="60% - Accent1 2" xfId="74" xr:uid="{00000000-0005-0000-0000-000019000000}"/>
    <cellStyle name="60% - Accent2" xfId="28" builtinId="36" customBuiltin="1"/>
    <cellStyle name="60% - Accent2 2" xfId="77" xr:uid="{00000000-0005-0000-0000-00001B000000}"/>
    <cellStyle name="60% - Accent3" xfId="32" builtinId="40" customBuiltin="1"/>
    <cellStyle name="60% - Accent3 2" xfId="80" xr:uid="{00000000-0005-0000-0000-00001D000000}"/>
    <cellStyle name="60% - Accent4" xfId="36" builtinId="44" customBuiltin="1"/>
    <cellStyle name="60% - Accent4 2" xfId="83" xr:uid="{00000000-0005-0000-0000-00001F000000}"/>
    <cellStyle name="60% - Accent5" xfId="40" builtinId="48" customBuiltin="1"/>
    <cellStyle name="60% - Accent5 2" xfId="86" xr:uid="{00000000-0005-0000-0000-000021000000}"/>
    <cellStyle name="60% - Accent6" xfId="44" builtinId="52" customBuiltin="1"/>
    <cellStyle name="60% - Accent6 2" xfId="89" xr:uid="{00000000-0005-0000-0000-00002300000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 customBuiltin="1"/>
    <cellStyle name="Normal 2" xfId="91" xr:uid="{00000000-0005-0000-0000-000039000000}"/>
    <cellStyle name="Note" xfId="18" builtinId="10" customBuiltin="1"/>
    <cellStyle name="Note 2" xfId="71" xr:uid="{00000000-0005-0000-0000-00003B000000}"/>
    <cellStyle name="Output" xfId="13" builtinId="21" customBuiltin="1"/>
    <cellStyle name="Percent" xfId="3" builtinId="5"/>
    <cellStyle name="sCurrency" xfId="50" xr:uid="{00000000-0005-0000-0000-00003E000000}"/>
    <cellStyle name="sCurrency 2" xfId="94" xr:uid="{00000000-0005-0000-0000-00003F000000}"/>
    <cellStyle name="sDate" xfId="57" xr:uid="{00000000-0005-0000-0000-000040000000}"/>
    <cellStyle name="sDate 2" xfId="99" xr:uid="{00000000-0005-0000-0000-000041000000}"/>
    <cellStyle name="sDecimal" xfId="47" xr:uid="{00000000-0005-0000-0000-000042000000}"/>
    <cellStyle name="sDecimal 2" xfId="93" xr:uid="{00000000-0005-0000-0000-000043000000}"/>
    <cellStyle name="sInteger" xfId="48" xr:uid="{00000000-0005-0000-0000-000044000000}"/>
    <cellStyle name="sInteger 2" xfId="90" xr:uid="{00000000-0005-0000-0000-000045000000}"/>
    <cellStyle name="sInteger_c" xfId="49" xr:uid="{00000000-0005-0000-0000-000046000000}"/>
    <cellStyle name="sLongDate" xfId="58" xr:uid="{00000000-0005-0000-0000-000047000000}"/>
    <cellStyle name="sLongDate 2" xfId="100" xr:uid="{00000000-0005-0000-0000-000048000000}"/>
    <cellStyle name="sLongTime" xfId="60" xr:uid="{00000000-0005-0000-0000-000049000000}"/>
    <cellStyle name="sLongTime 2" xfId="102" xr:uid="{00000000-0005-0000-0000-00004A000000}"/>
    <cellStyle name="sMediumDate" xfId="59" xr:uid="{00000000-0005-0000-0000-00004B000000}"/>
    <cellStyle name="sMediumDate 2" xfId="101" xr:uid="{00000000-0005-0000-0000-00004C000000}"/>
    <cellStyle name="sMediumTime" xfId="61" xr:uid="{00000000-0005-0000-0000-00004D000000}"/>
    <cellStyle name="sMediumTime 2" xfId="103" xr:uid="{00000000-0005-0000-0000-00004E000000}"/>
    <cellStyle name="sNumber" xfId="45" xr:uid="{00000000-0005-0000-0000-00004F000000}"/>
    <cellStyle name="sNumber 2" xfId="92" xr:uid="{00000000-0005-0000-0000-000050000000}"/>
    <cellStyle name="sNumber_c" xfId="46" xr:uid="{00000000-0005-0000-0000-000051000000}"/>
    <cellStyle name="sPercent" xfId="51" xr:uid="{00000000-0005-0000-0000-000052000000}"/>
    <cellStyle name="sPercent 2" xfId="95" xr:uid="{00000000-0005-0000-0000-000053000000}"/>
    <cellStyle name="sPhone" xfId="66" xr:uid="{00000000-0005-0000-0000-000054000000}"/>
    <cellStyle name="sPhone 2" xfId="106" xr:uid="{00000000-0005-0000-0000-000055000000}"/>
    <cellStyle name="sPhoneExt" xfId="67" xr:uid="{00000000-0005-0000-0000-000056000000}"/>
    <cellStyle name="sPhoneExt 2" xfId="107" xr:uid="{00000000-0005-0000-0000-000057000000}"/>
    <cellStyle name="sPhoneExt_c" xfId="69" xr:uid="{00000000-0005-0000-0000-000058000000}"/>
    <cellStyle name="sRichText" xfId="63" xr:uid="{00000000-0005-0000-0000-000059000000}"/>
    <cellStyle name="sRichText 2" xfId="105" xr:uid="{00000000-0005-0000-0000-00005A000000}"/>
    <cellStyle name="sRichText_c" xfId="65" xr:uid="{00000000-0005-0000-0000-00005B000000}"/>
    <cellStyle name="sShortDate" xfId="53" xr:uid="{00000000-0005-0000-0000-00005C000000}"/>
    <cellStyle name="sShortDate 2" xfId="97" xr:uid="{00000000-0005-0000-0000-00005D000000}"/>
    <cellStyle name="sShortDate_c" xfId="54" xr:uid="{00000000-0005-0000-0000-00005E000000}"/>
    <cellStyle name="sShortTime" xfId="55" xr:uid="{00000000-0005-0000-0000-00005F000000}"/>
    <cellStyle name="sShortTime 2" xfId="98" xr:uid="{00000000-0005-0000-0000-000060000000}"/>
    <cellStyle name="sShortTime_c" xfId="56" xr:uid="{00000000-0005-0000-0000-000061000000}"/>
    <cellStyle name="sStandard" xfId="52" xr:uid="{00000000-0005-0000-0000-000062000000}"/>
    <cellStyle name="sStandard 2" xfId="96" xr:uid="{00000000-0005-0000-0000-000063000000}"/>
    <cellStyle name="sText" xfId="62" xr:uid="{00000000-0005-0000-0000-000064000000}"/>
    <cellStyle name="sText 2" xfId="104" xr:uid="{00000000-0005-0000-0000-000065000000}"/>
    <cellStyle name="sText_c" xfId="64" xr:uid="{00000000-0005-0000-0000-000066000000}"/>
    <cellStyle name="sZip" xfId="68" xr:uid="{00000000-0005-0000-0000-000067000000}"/>
    <cellStyle name="sZip 2" xfId="108" xr:uid="{00000000-0005-0000-0000-000068000000}"/>
    <cellStyle name="sZip_c" xfId="70" xr:uid="{00000000-0005-0000-0000-00006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154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son, Amanda" id="{AB9F8AED-EC2B-4D09-9BB2-B4D6973D111C}" userId="S::amanda.johnson@ncdcr.gov::ce8b6712-a6d8-4cbd-9cac-dcee64a40f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" dT="2021-10-29T18:04:01.21" personId="{AB9F8AED-EC2B-4D09-9BB2-B4D6973D111C}" id="{BE248F02-F0C5-4D20-A2D7-676067DA1040}">
    <text>Annual hours reports hours facilities were open to the public. Some libraries report 0 open hours, however, services were provided via remotely or via curbside service.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5"/>
  <sheetViews>
    <sheetView tabSelected="1" workbookViewId="0">
      <selection activeCell="B4" sqref="B4:I4"/>
    </sheetView>
  </sheetViews>
  <sheetFormatPr defaultColWidth="8.85546875" defaultRowHeight="12.75" x14ac:dyDescent="0.2"/>
  <cols>
    <col min="2" max="2" width="11.85546875" customWidth="1"/>
    <col min="3" max="4" width="15.85546875" customWidth="1"/>
    <col min="5" max="5" width="15" customWidth="1"/>
    <col min="6" max="6" width="14.42578125" customWidth="1"/>
    <col min="7" max="7" width="17.42578125" customWidth="1"/>
    <col min="8" max="8" width="16.7109375" customWidth="1"/>
    <col min="9" max="9" width="20.28515625" customWidth="1"/>
    <col min="12" max="57" width="8.85546875" style="9"/>
  </cols>
  <sheetData>
    <row r="1" spans="1:12" x14ac:dyDescent="0.2">
      <c r="A1" s="131"/>
      <c r="B1" s="596"/>
      <c r="C1" s="596"/>
      <c r="D1" s="596"/>
      <c r="E1" s="596"/>
      <c r="F1" s="596"/>
      <c r="G1" s="596"/>
      <c r="H1" s="596"/>
      <c r="I1" s="596"/>
      <c r="J1" s="584"/>
      <c r="K1" s="584"/>
    </row>
    <row r="2" spans="1:12" ht="29.25" x14ac:dyDescent="0.5">
      <c r="A2" s="597" t="s">
        <v>380</v>
      </c>
      <c r="B2" s="597"/>
      <c r="C2" s="597"/>
      <c r="D2" s="597"/>
      <c r="E2" s="597"/>
      <c r="F2" s="597"/>
      <c r="G2" s="597"/>
      <c r="H2" s="597"/>
      <c r="I2" s="597"/>
      <c r="J2" s="584"/>
      <c r="K2" s="584"/>
    </row>
    <row r="3" spans="1:12" ht="19.5" x14ac:dyDescent="0.35">
      <c r="A3" s="598" t="s">
        <v>431</v>
      </c>
      <c r="B3" s="598"/>
      <c r="C3" s="598"/>
      <c r="D3" s="598"/>
      <c r="E3" s="598"/>
      <c r="F3" s="598"/>
      <c r="G3" s="598"/>
      <c r="H3" s="598"/>
      <c r="I3" s="598"/>
      <c r="J3" s="584"/>
      <c r="K3" s="584"/>
    </row>
    <row r="4" spans="1:12" ht="16.5" x14ac:dyDescent="0.3">
      <c r="A4" s="133"/>
      <c r="B4" s="599" t="s">
        <v>610</v>
      </c>
      <c r="C4" s="599"/>
      <c r="D4" s="599"/>
      <c r="E4" s="599"/>
      <c r="F4" s="599"/>
      <c r="G4" s="599"/>
      <c r="H4" s="599"/>
      <c r="I4" s="599"/>
      <c r="J4" s="584"/>
      <c r="K4" s="584"/>
    </row>
    <row r="5" spans="1:12" ht="16.5" x14ac:dyDescent="0.3">
      <c r="A5" s="600"/>
      <c r="B5" s="600"/>
      <c r="C5" s="134" t="s">
        <v>381</v>
      </c>
      <c r="D5" s="134"/>
      <c r="E5" s="134"/>
      <c r="F5" s="134"/>
      <c r="G5" s="134"/>
      <c r="H5" s="134"/>
      <c r="I5" s="135"/>
      <c r="J5" s="584"/>
      <c r="K5" s="584"/>
    </row>
    <row r="6" spans="1:12" ht="16.5" x14ac:dyDescent="0.3">
      <c r="A6" s="133"/>
      <c r="B6" s="133"/>
      <c r="C6" s="601" t="s">
        <v>382</v>
      </c>
      <c r="D6" s="601"/>
      <c r="E6" s="601"/>
      <c r="F6" s="601"/>
      <c r="G6" s="601"/>
      <c r="H6" s="601"/>
      <c r="I6" s="601"/>
      <c r="J6" s="132"/>
      <c r="K6" s="132"/>
    </row>
    <row r="7" spans="1:12" ht="16.5" thickBot="1" x14ac:dyDescent="0.3">
      <c r="A7" s="133"/>
      <c r="B7" s="595"/>
      <c r="C7" s="595"/>
      <c r="D7" s="595"/>
      <c r="E7" s="595"/>
      <c r="F7" s="595"/>
      <c r="G7" s="595"/>
      <c r="H7" s="595"/>
      <c r="I7" s="595"/>
      <c r="J7" s="584"/>
      <c r="K7" s="584"/>
    </row>
    <row r="8" spans="1:12" ht="20.25" thickBot="1" x14ac:dyDescent="0.25">
      <c r="A8" s="136"/>
      <c r="B8" s="592" t="s">
        <v>383</v>
      </c>
      <c r="C8" s="593"/>
      <c r="D8" s="593"/>
      <c r="E8" s="593"/>
      <c r="F8" s="593"/>
      <c r="G8" s="593"/>
      <c r="H8" s="593"/>
      <c r="I8" s="594"/>
      <c r="J8" s="584"/>
      <c r="K8" s="584"/>
    </row>
    <row r="9" spans="1:12" ht="15.75" x14ac:dyDescent="0.25">
      <c r="A9" s="131"/>
      <c r="B9" s="589" t="s">
        <v>384</v>
      </c>
      <c r="C9" s="137" t="s">
        <v>194</v>
      </c>
      <c r="D9" s="137" t="s">
        <v>385</v>
      </c>
      <c r="E9" s="137" t="s">
        <v>386</v>
      </c>
      <c r="F9" s="137" t="s">
        <v>387</v>
      </c>
      <c r="G9" s="137"/>
      <c r="H9" s="137" t="s">
        <v>331</v>
      </c>
      <c r="I9" s="462" t="s">
        <v>341</v>
      </c>
      <c r="J9" s="584"/>
      <c r="K9" s="584"/>
    </row>
    <row r="10" spans="1:12" ht="15.75" x14ac:dyDescent="0.25">
      <c r="A10" s="131"/>
      <c r="B10" s="591"/>
      <c r="C10" s="138" t="s">
        <v>385</v>
      </c>
      <c r="D10" s="138" t="s">
        <v>388</v>
      </c>
      <c r="E10" s="138" t="s">
        <v>385</v>
      </c>
      <c r="F10" s="138" t="s">
        <v>389</v>
      </c>
      <c r="G10" s="138" t="s">
        <v>194</v>
      </c>
      <c r="H10" s="138" t="s">
        <v>390</v>
      </c>
      <c r="I10" s="463" t="s">
        <v>391</v>
      </c>
      <c r="J10" s="584"/>
      <c r="K10" s="584"/>
    </row>
    <row r="11" spans="1:12" ht="15.75" x14ac:dyDescent="0.25">
      <c r="A11" s="131"/>
      <c r="B11" s="590"/>
      <c r="C11" s="579" t="s">
        <v>388</v>
      </c>
      <c r="D11" s="579" t="s">
        <v>355</v>
      </c>
      <c r="E11" s="579" t="s">
        <v>392</v>
      </c>
      <c r="F11" s="579" t="s">
        <v>393</v>
      </c>
      <c r="G11" s="579" t="s">
        <v>341</v>
      </c>
      <c r="H11" s="579" t="s">
        <v>394</v>
      </c>
      <c r="I11" s="580"/>
      <c r="J11" s="584"/>
      <c r="K11" s="584"/>
    </row>
    <row r="12" spans="1:12" ht="15.75" x14ac:dyDescent="0.25">
      <c r="A12" s="131"/>
      <c r="B12" s="578" t="s">
        <v>395</v>
      </c>
      <c r="C12" s="499">
        <v>15446036</v>
      </c>
      <c r="D12" s="498">
        <v>1.5</v>
      </c>
      <c r="E12" s="499">
        <v>35962805</v>
      </c>
      <c r="F12" s="499">
        <v>13287504</v>
      </c>
      <c r="G12" s="499">
        <v>56296054</v>
      </c>
      <c r="H12" s="503">
        <v>4.37</v>
      </c>
      <c r="I12" s="512">
        <v>5.41</v>
      </c>
      <c r="J12" s="584"/>
      <c r="K12" s="584"/>
      <c r="L12" s="31"/>
    </row>
    <row r="13" spans="1:12" ht="15.75" x14ac:dyDescent="0.25">
      <c r="A13" s="131"/>
      <c r="B13" s="464" t="s">
        <v>396</v>
      </c>
      <c r="C13" s="499">
        <v>15426176</v>
      </c>
      <c r="D13" s="498">
        <v>1.48</v>
      </c>
      <c r="E13" s="499">
        <v>37015195</v>
      </c>
      <c r="F13" s="499">
        <v>17035438</v>
      </c>
      <c r="G13" s="499">
        <v>60823414</v>
      </c>
      <c r="H13" s="503">
        <v>4.08</v>
      </c>
      <c r="I13" s="512">
        <v>5.85</v>
      </c>
      <c r="J13" s="584"/>
      <c r="K13" s="584"/>
    </row>
    <row r="14" spans="1:12" ht="15.75" x14ac:dyDescent="0.25">
      <c r="A14" s="131"/>
      <c r="B14" s="464" t="s">
        <v>397</v>
      </c>
      <c r="C14" s="499">
        <v>15011479</v>
      </c>
      <c r="D14" s="498">
        <v>1.44</v>
      </c>
      <c r="E14" s="499">
        <v>28549493</v>
      </c>
      <c r="F14" s="499">
        <v>29216695</v>
      </c>
      <c r="G14" s="499">
        <v>62330009</v>
      </c>
      <c r="H14" s="503">
        <v>4.22</v>
      </c>
      <c r="I14" s="512">
        <v>5.99</v>
      </c>
      <c r="J14" s="584"/>
      <c r="K14" s="584"/>
    </row>
    <row r="15" spans="1:12" ht="15.75" x14ac:dyDescent="0.25">
      <c r="A15" s="131"/>
      <c r="B15" s="464" t="s">
        <v>398</v>
      </c>
      <c r="C15" s="499">
        <v>14869562</v>
      </c>
      <c r="D15" s="501">
        <v>1.4053730307303742</v>
      </c>
      <c r="E15" s="499">
        <v>28549493</v>
      </c>
      <c r="F15" s="499">
        <v>25828209</v>
      </c>
      <c r="G15" s="499">
        <v>49290435</v>
      </c>
      <c r="H15" s="503">
        <v>5.6228208330886087</v>
      </c>
      <c r="I15" s="513">
        <v>4.6586071615269171</v>
      </c>
      <c r="J15" s="584"/>
      <c r="K15" s="584"/>
    </row>
    <row r="16" spans="1:12" ht="15.75" x14ac:dyDescent="0.25">
      <c r="A16" s="131"/>
      <c r="B16" s="465" t="s">
        <v>432</v>
      </c>
      <c r="C16" s="514">
        <v>14777412</v>
      </c>
      <c r="D16" s="515">
        <v>1.3998667525427235</v>
      </c>
      <c r="E16" s="516">
        <v>29795459</v>
      </c>
      <c r="F16" s="516">
        <v>31041395</v>
      </c>
      <c r="G16" s="516">
        <v>63875834</v>
      </c>
      <c r="H16" s="517">
        <v>4.4799405789363167</v>
      </c>
      <c r="I16" s="518">
        <v>6.0509686207258815</v>
      </c>
      <c r="J16" s="584"/>
      <c r="K16" s="584"/>
    </row>
    <row r="17" spans="1:11" ht="16.5" thickBot="1" x14ac:dyDescent="0.3">
      <c r="A17" s="131"/>
      <c r="B17" s="466" t="s">
        <v>399</v>
      </c>
      <c r="C17" s="461"/>
      <c r="D17" s="461"/>
      <c r="E17" s="461"/>
      <c r="F17" s="461"/>
      <c r="G17" s="461"/>
      <c r="H17" s="461"/>
      <c r="I17" s="467"/>
      <c r="J17" s="584"/>
      <c r="K17" s="584"/>
    </row>
    <row r="18" spans="1:11" ht="20.25" thickBot="1" x14ac:dyDescent="0.25">
      <c r="A18" s="136"/>
      <c r="B18" s="586" t="s">
        <v>400</v>
      </c>
      <c r="C18" s="587"/>
      <c r="D18" s="587"/>
      <c r="E18" s="587"/>
      <c r="F18" s="587"/>
      <c r="G18" s="587"/>
      <c r="H18" s="587"/>
      <c r="I18" s="588"/>
      <c r="J18" s="584"/>
      <c r="K18" s="584"/>
    </row>
    <row r="19" spans="1:11" ht="15.75" x14ac:dyDescent="0.25">
      <c r="A19" s="131"/>
      <c r="B19" s="589" t="s">
        <v>384</v>
      </c>
      <c r="C19" s="139" t="s">
        <v>401</v>
      </c>
      <c r="D19" s="137" t="s">
        <v>402</v>
      </c>
      <c r="E19" s="137" t="s">
        <v>194</v>
      </c>
      <c r="F19" s="137" t="s">
        <v>403</v>
      </c>
      <c r="G19" s="137" t="s">
        <v>404</v>
      </c>
      <c r="H19" s="137" t="s">
        <v>194</v>
      </c>
      <c r="I19" s="462" t="s">
        <v>331</v>
      </c>
      <c r="J19" s="584"/>
      <c r="K19" s="584"/>
    </row>
    <row r="20" spans="1:11" ht="15.75" x14ac:dyDescent="0.25">
      <c r="A20" s="131"/>
      <c r="B20" s="590"/>
      <c r="C20" s="581" t="s">
        <v>405</v>
      </c>
      <c r="D20" s="579" t="s">
        <v>406</v>
      </c>
      <c r="E20" s="579" t="s">
        <v>407</v>
      </c>
      <c r="F20" s="579" t="s">
        <v>406</v>
      </c>
      <c r="G20" s="579" t="s">
        <v>408</v>
      </c>
      <c r="H20" s="579" t="s">
        <v>408</v>
      </c>
      <c r="I20" s="580" t="s">
        <v>409</v>
      </c>
      <c r="J20" s="584"/>
      <c r="K20" s="584"/>
    </row>
    <row r="21" spans="1:11" ht="15.75" x14ac:dyDescent="0.25">
      <c r="A21" s="131"/>
      <c r="B21" s="578" t="s">
        <v>395</v>
      </c>
      <c r="C21" s="507">
        <v>215761057</v>
      </c>
      <c r="D21" s="507">
        <v>21.09</v>
      </c>
      <c r="E21" s="507">
        <v>15011790</v>
      </c>
      <c r="F21" s="507">
        <v>1.47</v>
      </c>
      <c r="G21" s="507">
        <v>1416012</v>
      </c>
      <c r="H21" s="507">
        <v>242810189</v>
      </c>
      <c r="I21" s="508">
        <v>23.9</v>
      </c>
      <c r="J21" s="584"/>
      <c r="K21" s="584"/>
    </row>
    <row r="22" spans="1:11" ht="15.75" x14ac:dyDescent="0.25">
      <c r="A22" s="131"/>
      <c r="B22" s="464" t="s">
        <v>396</v>
      </c>
      <c r="C22" s="507">
        <v>221420538</v>
      </c>
      <c r="D22" s="507">
        <v>21.29</v>
      </c>
      <c r="E22" s="507">
        <v>14192173</v>
      </c>
      <c r="F22" s="507">
        <v>1.36</v>
      </c>
      <c r="G22" s="507">
        <v>1729114</v>
      </c>
      <c r="H22" s="507">
        <v>247903148</v>
      </c>
      <c r="I22" s="508">
        <v>23.83</v>
      </c>
      <c r="J22" s="584"/>
      <c r="K22" s="584"/>
    </row>
    <row r="23" spans="1:11" ht="15.75" x14ac:dyDescent="0.25">
      <c r="A23" s="131"/>
      <c r="B23" s="464" t="s">
        <v>397</v>
      </c>
      <c r="C23" s="507">
        <v>231677668</v>
      </c>
      <c r="D23" s="507">
        <v>22.27</v>
      </c>
      <c r="E23" s="507">
        <v>14182131</v>
      </c>
      <c r="F23" s="507">
        <v>1.36</v>
      </c>
      <c r="G23" s="507">
        <v>1570272</v>
      </c>
      <c r="H23" s="507">
        <v>262746089</v>
      </c>
      <c r="I23" s="508">
        <v>25.26</v>
      </c>
      <c r="J23" s="584"/>
      <c r="K23" s="584"/>
    </row>
    <row r="24" spans="1:11" ht="15.75" x14ac:dyDescent="0.25">
      <c r="A24" s="131"/>
      <c r="B24" s="464" t="s">
        <v>398</v>
      </c>
      <c r="C24" s="507">
        <v>243989997.76999998</v>
      </c>
      <c r="D24" s="507">
        <v>23.060327038141548</v>
      </c>
      <c r="E24" s="507">
        <v>14182131</v>
      </c>
      <c r="F24" s="507">
        <v>1.3404015818142587</v>
      </c>
      <c r="G24" s="507">
        <v>3230675.02</v>
      </c>
      <c r="H24" s="507">
        <v>277151284.7899999</v>
      </c>
      <c r="I24" s="508">
        <v>26.194513401009338</v>
      </c>
      <c r="J24" s="584"/>
      <c r="K24" s="584"/>
    </row>
    <row r="25" spans="1:11" ht="15.75" x14ac:dyDescent="0.25">
      <c r="A25" s="131"/>
      <c r="B25" s="468" t="s">
        <v>432</v>
      </c>
      <c r="C25" s="509">
        <v>244190215</v>
      </c>
      <c r="D25" s="510">
        <v>23.132180577681627</v>
      </c>
      <c r="E25" s="510">
        <v>14572238</v>
      </c>
      <c r="F25" s="510">
        <v>1.3804305846206137</v>
      </c>
      <c r="G25" s="510">
        <v>3651160.0500000007</v>
      </c>
      <c r="H25" s="510">
        <v>286043085</v>
      </c>
      <c r="I25" s="511">
        <v>27.096910100784374</v>
      </c>
      <c r="J25" s="584"/>
      <c r="K25" s="584"/>
    </row>
    <row r="26" spans="1:11" ht="16.5" thickBot="1" x14ac:dyDescent="0.3">
      <c r="A26" s="136"/>
      <c r="B26" s="469" t="s">
        <v>399</v>
      </c>
      <c r="C26" s="461"/>
      <c r="D26" s="461"/>
      <c r="E26" s="461"/>
      <c r="F26" s="461"/>
      <c r="G26" s="461"/>
      <c r="H26" s="461"/>
      <c r="I26" s="467"/>
      <c r="J26" s="584"/>
      <c r="K26" s="584"/>
    </row>
    <row r="27" spans="1:11" ht="20.25" thickBot="1" x14ac:dyDescent="0.25">
      <c r="A27" s="131"/>
      <c r="B27" s="586" t="s">
        <v>410</v>
      </c>
      <c r="C27" s="587"/>
      <c r="D27" s="587"/>
      <c r="E27" s="587"/>
      <c r="F27" s="587"/>
      <c r="G27" s="587"/>
      <c r="H27" s="587"/>
      <c r="I27" s="588"/>
      <c r="J27" s="584"/>
      <c r="K27" s="584"/>
    </row>
    <row r="28" spans="1:11" ht="15.75" x14ac:dyDescent="0.25">
      <c r="A28" s="131"/>
      <c r="B28" s="470"/>
      <c r="C28" s="137" t="s">
        <v>411</v>
      </c>
      <c r="D28" s="137" t="s">
        <v>411</v>
      </c>
      <c r="E28" s="137" t="s">
        <v>389</v>
      </c>
      <c r="F28" s="137" t="s">
        <v>389</v>
      </c>
      <c r="G28" s="137" t="s">
        <v>200</v>
      </c>
      <c r="H28" s="137" t="s">
        <v>200</v>
      </c>
      <c r="I28" s="462" t="s">
        <v>194</v>
      </c>
      <c r="J28" s="584"/>
      <c r="K28" s="584"/>
    </row>
    <row r="29" spans="1:11" ht="15.75" x14ac:dyDescent="0.25">
      <c r="A29" s="131"/>
      <c r="B29" s="582" t="s">
        <v>384</v>
      </c>
      <c r="C29" s="579" t="s">
        <v>412</v>
      </c>
      <c r="D29" s="579" t="s">
        <v>406</v>
      </c>
      <c r="E29" s="579" t="s">
        <v>412</v>
      </c>
      <c r="F29" s="579" t="s">
        <v>406</v>
      </c>
      <c r="G29" s="579" t="s">
        <v>412</v>
      </c>
      <c r="H29" s="579" t="s">
        <v>406</v>
      </c>
      <c r="I29" s="580" t="s">
        <v>406</v>
      </c>
      <c r="J29" s="584"/>
      <c r="K29" s="584"/>
    </row>
    <row r="30" spans="1:11" ht="15.75" x14ac:dyDescent="0.25">
      <c r="A30" s="131"/>
      <c r="B30" s="578" t="s">
        <v>395</v>
      </c>
      <c r="C30" s="502">
        <v>162742139</v>
      </c>
      <c r="D30" s="503">
        <v>15.91</v>
      </c>
      <c r="E30" s="502">
        <v>26903327</v>
      </c>
      <c r="F30" s="503">
        <v>2.63</v>
      </c>
      <c r="G30" s="502">
        <v>43275525</v>
      </c>
      <c r="H30" s="503">
        <v>4.2300000000000004</v>
      </c>
      <c r="I30" s="504">
        <v>22.94</v>
      </c>
      <c r="J30" s="584"/>
      <c r="K30" s="584"/>
    </row>
    <row r="31" spans="1:11" ht="15.75" x14ac:dyDescent="0.25">
      <c r="A31" s="131"/>
      <c r="B31" s="464" t="s">
        <v>396</v>
      </c>
      <c r="C31" s="502">
        <v>167404460</v>
      </c>
      <c r="D31" s="503">
        <v>16.09</v>
      </c>
      <c r="E31" s="502">
        <v>28375249</v>
      </c>
      <c r="F31" s="503">
        <v>2.73</v>
      </c>
      <c r="G31" s="502">
        <v>43275343</v>
      </c>
      <c r="H31" s="503">
        <v>4.16</v>
      </c>
      <c r="I31" s="504">
        <v>22.98</v>
      </c>
      <c r="J31" s="584"/>
      <c r="K31" s="584"/>
    </row>
    <row r="32" spans="1:11" ht="15.75" x14ac:dyDescent="0.25">
      <c r="A32" s="131"/>
      <c r="B32" s="464" t="s">
        <v>397</v>
      </c>
      <c r="C32" s="502">
        <v>174136978</v>
      </c>
      <c r="D32" s="503">
        <v>16.739999999999998</v>
      </c>
      <c r="E32" s="502">
        <v>27560698</v>
      </c>
      <c r="F32" s="503">
        <v>2.65</v>
      </c>
      <c r="G32" s="502">
        <v>43231958</v>
      </c>
      <c r="H32" s="503">
        <v>4.16</v>
      </c>
      <c r="I32" s="504">
        <v>23.55</v>
      </c>
      <c r="J32" s="584"/>
      <c r="K32" s="584"/>
    </row>
    <row r="33" spans="1:11" ht="15.75" x14ac:dyDescent="0.25">
      <c r="A33" s="131"/>
      <c r="B33" s="464" t="s">
        <v>398</v>
      </c>
      <c r="C33" s="502">
        <v>171918867.40000001</v>
      </c>
      <c r="D33" s="503">
        <v>16.248638642999122</v>
      </c>
      <c r="E33" s="502">
        <v>27785047.309999999</v>
      </c>
      <c r="F33" s="503">
        <v>2.6260596073402516</v>
      </c>
      <c r="G33" s="502">
        <v>42595519.079999998</v>
      </c>
      <c r="H33" s="503">
        <v>4.0258478188525713</v>
      </c>
      <c r="I33" s="504">
        <v>22.900546069191947</v>
      </c>
      <c r="J33" s="584"/>
      <c r="K33" s="584"/>
    </row>
    <row r="34" spans="1:11" ht="15.75" x14ac:dyDescent="0.25">
      <c r="A34" s="136"/>
      <c r="B34" s="471" t="s">
        <v>432</v>
      </c>
      <c r="C34" s="519">
        <v>184673615.15000001</v>
      </c>
      <c r="D34" s="505">
        <v>17.494162977952787</v>
      </c>
      <c r="E34" s="519">
        <v>27259807.950000003</v>
      </c>
      <c r="F34" s="505">
        <v>2.5823262442642068</v>
      </c>
      <c r="G34" s="519">
        <v>45611401.890000001</v>
      </c>
      <c r="H34" s="505">
        <v>4.3207758599865347</v>
      </c>
      <c r="I34" s="506">
        <v>24.397265082203525</v>
      </c>
      <c r="J34" s="584"/>
      <c r="K34" s="584"/>
    </row>
    <row r="35" spans="1:11" ht="16.5" thickBot="1" x14ac:dyDescent="0.3">
      <c r="A35" s="131"/>
      <c r="B35" s="472" t="s">
        <v>399</v>
      </c>
      <c r="C35" s="461"/>
      <c r="D35" s="461"/>
      <c r="E35" s="461"/>
      <c r="F35" s="461"/>
      <c r="G35" s="461"/>
      <c r="H35" s="461"/>
      <c r="I35" s="467"/>
      <c r="J35" s="584"/>
      <c r="K35" s="584"/>
    </row>
    <row r="36" spans="1:11" ht="20.25" thickBot="1" x14ac:dyDescent="0.25">
      <c r="A36" s="131"/>
      <c r="B36" s="586" t="s">
        <v>413</v>
      </c>
      <c r="C36" s="587"/>
      <c r="D36" s="587"/>
      <c r="E36" s="587"/>
      <c r="F36" s="587"/>
      <c r="G36" s="587"/>
      <c r="H36" s="587"/>
      <c r="I36" s="588"/>
      <c r="J36" s="584"/>
      <c r="K36" s="584"/>
    </row>
    <row r="37" spans="1:11" ht="15.75" x14ac:dyDescent="0.25">
      <c r="A37" s="131"/>
      <c r="B37" s="589" t="s">
        <v>384</v>
      </c>
      <c r="C37" s="137"/>
      <c r="D37" s="137" t="s">
        <v>414</v>
      </c>
      <c r="E37" s="137"/>
      <c r="F37" s="137" t="s">
        <v>5</v>
      </c>
      <c r="G37" s="137"/>
      <c r="H37" s="137" t="s">
        <v>415</v>
      </c>
      <c r="I37" s="462"/>
      <c r="J37" s="584"/>
      <c r="K37" s="584"/>
    </row>
    <row r="38" spans="1:11" ht="15.75" x14ac:dyDescent="0.25">
      <c r="A38" s="131"/>
      <c r="B38" s="591"/>
      <c r="C38" s="138" t="s">
        <v>414</v>
      </c>
      <c r="D38" s="138" t="s">
        <v>416</v>
      </c>
      <c r="E38" s="138" t="s">
        <v>199</v>
      </c>
      <c r="F38" s="138" t="s">
        <v>417</v>
      </c>
      <c r="G38" s="138" t="s">
        <v>418</v>
      </c>
      <c r="H38" s="138" t="s">
        <v>419</v>
      </c>
      <c r="I38" s="463" t="s">
        <v>420</v>
      </c>
      <c r="J38" s="584"/>
      <c r="K38" s="584"/>
    </row>
    <row r="39" spans="1:11" ht="15.75" x14ac:dyDescent="0.25">
      <c r="A39" s="131"/>
      <c r="B39" s="590"/>
      <c r="C39" s="579" t="s">
        <v>416</v>
      </c>
      <c r="D39" s="579" t="s">
        <v>355</v>
      </c>
      <c r="E39" s="579" t="s">
        <v>417</v>
      </c>
      <c r="F39" s="579" t="s">
        <v>355</v>
      </c>
      <c r="G39" s="579" t="s">
        <v>421</v>
      </c>
      <c r="H39" s="579" t="s">
        <v>393</v>
      </c>
      <c r="I39" s="580" t="s">
        <v>202</v>
      </c>
      <c r="J39" s="584"/>
      <c r="K39" s="584"/>
    </row>
    <row r="40" spans="1:11" ht="15.75" x14ac:dyDescent="0.25">
      <c r="A40" s="131"/>
      <c r="B40" s="578" t="s">
        <v>395</v>
      </c>
      <c r="C40" s="492">
        <v>6919694</v>
      </c>
      <c r="D40" s="498">
        <v>0.68</v>
      </c>
      <c r="E40" s="499">
        <v>31263894</v>
      </c>
      <c r="F40" s="498">
        <v>3.06</v>
      </c>
      <c r="G40" s="499">
        <v>5958550</v>
      </c>
      <c r="H40" s="499">
        <v>5219486</v>
      </c>
      <c r="I40" s="500">
        <v>935819</v>
      </c>
      <c r="J40" s="584"/>
      <c r="K40" s="584"/>
    </row>
    <row r="41" spans="1:11" ht="15.75" x14ac:dyDescent="0.25">
      <c r="A41" s="131"/>
      <c r="B41" s="464" t="s">
        <v>396</v>
      </c>
      <c r="C41" s="499">
        <v>7345879</v>
      </c>
      <c r="D41" s="498">
        <v>0.71</v>
      </c>
      <c r="E41" s="499">
        <v>30188495</v>
      </c>
      <c r="F41" s="498">
        <v>2.9</v>
      </c>
      <c r="G41" s="499">
        <v>6276545</v>
      </c>
      <c r="H41" s="499">
        <v>4902927</v>
      </c>
      <c r="I41" s="500">
        <v>952238</v>
      </c>
      <c r="J41" s="584"/>
      <c r="K41" s="584"/>
    </row>
    <row r="42" spans="1:11" ht="15.75" x14ac:dyDescent="0.25">
      <c r="A42" s="131"/>
      <c r="B42" s="464" t="s">
        <v>397</v>
      </c>
      <c r="C42" s="499">
        <v>5528463</v>
      </c>
      <c r="D42" s="498">
        <v>0.53</v>
      </c>
      <c r="E42" s="499">
        <v>21615878</v>
      </c>
      <c r="F42" s="498">
        <v>2.08</v>
      </c>
      <c r="G42" s="499">
        <v>5813804</v>
      </c>
      <c r="H42" s="499">
        <v>3242265</v>
      </c>
      <c r="I42" s="500">
        <v>739642</v>
      </c>
      <c r="J42" s="584"/>
      <c r="K42" s="584"/>
    </row>
    <row r="43" spans="1:11" ht="15.75" x14ac:dyDescent="0.25">
      <c r="A43" s="136"/>
      <c r="B43" s="464" t="s">
        <v>398</v>
      </c>
      <c r="C43" s="499">
        <v>3323950</v>
      </c>
      <c r="D43" s="501">
        <v>0.31415785384238132</v>
      </c>
      <c r="E43" s="499">
        <v>8973261</v>
      </c>
      <c r="F43" s="501">
        <v>0.8480935085448158</v>
      </c>
      <c r="G43" s="499">
        <v>5721290</v>
      </c>
      <c r="H43" s="499">
        <v>785088</v>
      </c>
      <c r="I43" s="500">
        <v>711955</v>
      </c>
      <c r="J43" s="584"/>
      <c r="K43" s="584"/>
    </row>
    <row r="44" spans="1:11" ht="15.75" x14ac:dyDescent="0.25">
      <c r="A44" s="131"/>
      <c r="B44" s="473" t="s">
        <v>432</v>
      </c>
      <c r="C44" s="475">
        <v>4075758</v>
      </c>
      <c r="D44" s="476">
        <v>0.38609724866641237</v>
      </c>
      <c r="E44" s="475">
        <v>15775759</v>
      </c>
      <c r="F44" s="476">
        <v>1.4944403336813403</v>
      </c>
      <c r="G44" s="475">
        <v>5912133</v>
      </c>
      <c r="H44" s="475">
        <v>1599420</v>
      </c>
      <c r="I44" s="477">
        <v>956967</v>
      </c>
      <c r="J44" s="584"/>
      <c r="K44" s="584"/>
    </row>
    <row r="45" spans="1:11" ht="16.5" thickBot="1" x14ac:dyDescent="0.3">
      <c r="A45" s="131"/>
      <c r="B45" s="469" t="s">
        <v>399</v>
      </c>
      <c r="C45" s="461"/>
      <c r="D45" s="461"/>
      <c r="E45" s="461"/>
      <c r="F45" s="461"/>
      <c r="G45" s="461"/>
      <c r="H45" s="461"/>
      <c r="I45" s="467"/>
      <c r="J45" s="584"/>
      <c r="K45" s="584"/>
    </row>
    <row r="46" spans="1:11" ht="20.25" thickBot="1" x14ac:dyDescent="0.25">
      <c r="A46" s="131"/>
      <c r="B46" s="586" t="s">
        <v>422</v>
      </c>
      <c r="C46" s="587"/>
      <c r="D46" s="587"/>
      <c r="E46" s="587"/>
      <c r="F46" s="587"/>
      <c r="G46" s="587"/>
      <c r="H46" s="587"/>
      <c r="I46" s="588"/>
      <c r="J46" s="584"/>
      <c r="K46" s="584"/>
    </row>
    <row r="47" spans="1:11" ht="15.75" x14ac:dyDescent="0.25">
      <c r="A47" s="131"/>
      <c r="B47" s="589" t="s">
        <v>384</v>
      </c>
      <c r="C47" s="137" t="s">
        <v>194</v>
      </c>
      <c r="D47" s="137" t="s">
        <v>423</v>
      </c>
      <c r="E47" s="137" t="s">
        <v>424</v>
      </c>
      <c r="F47" s="137" t="s">
        <v>194</v>
      </c>
      <c r="G47" s="137" t="s">
        <v>194</v>
      </c>
      <c r="H47" s="137" t="s">
        <v>425</v>
      </c>
      <c r="I47" s="462" t="s">
        <v>426</v>
      </c>
      <c r="J47" s="584"/>
      <c r="K47" s="584"/>
    </row>
    <row r="48" spans="1:11" ht="15.75" x14ac:dyDescent="0.25">
      <c r="A48" s="131"/>
      <c r="B48" s="590"/>
      <c r="C48" s="579" t="s">
        <v>427</v>
      </c>
      <c r="D48" s="579" t="s">
        <v>424</v>
      </c>
      <c r="E48" s="579" t="s">
        <v>355</v>
      </c>
      <c r="F48" s="579" t="s">
        <v>428</v>
      </c>
      <c r="G48" s="579" t="s">
        <v>201</v>
      </c>
      <c r="H48" s="579" t="s">
        <v>429</v>
      </c>
      <c r="I48" s="580" t="s">
        <v>430</v>
      </c>
      <c r="J48" s="584"/>
      <c r="K48" s="584"/>
    </row>
    <row r="49" spans="1:11" ht="15.75" x14ac:dyDescent="0.25">
      <c r="A49" s="131"/>
      <c r="B49" s="578" t="s">
        <v>395</v>
      </c>
      <c r="C49" s="492">
        <v>146864</v>
      </c>
      <c r="D49" s="492">
        <v>3130680</v>
      </c>
      <c r="E49" s="493">
        <v>0.31</v>
      </c>
      <c r="F49" s="493">
        <v>793</v>
      </c>
      <c r="G49" s="493">
        <v>3077</v>
      </c>
      <c r="H49" s="493">
        <v>7.52</v>
      </c>
      <c r="I49" s="494">
        <v>0.25800000000000001</v>
      </c>
      <c r="J49" s="584"/>
      <c r="K49" s="584"/>
    </row>
    <row r="50" spans="1:11" ht="15.75" x14ac:dyDescent="0.25">
      <c r="A50" s="131"/>
      <c r="B50" s="464" t="s">
        <v>396</v>
      </c>
      <c r="C50" s="492">
        <v>155045</v>
      </c>
      <c r="D50" s="492">
        <v>3366256</v>
      </c>
      <c r="E50" s="493">
        <v>0.32</v>
      </c>
      <c r="F50" s="493">
        <v>800</v>
      </c>
      <c r="G50" s="492">
        <v>3108</v>
      </c>
      <c r="H50" s="493">
        <v>7.47</v>
      </c>
      <c r="I50" s="494">
        <v>0.25700000000000001</v>
      </c>
      <c r="J50" s="584"/>
      <c r="K50" s="584"/>
    </row>
    <row r="51" spans="1:11" ht="15.75" x14ac:dyDescent="0.25">
      <c r="A51" s="132"/>
      <c r="B51" s="464" t="s">
        <v>397</v>
      </c>
      <c r="C51" s="492">
        <v>112056</v>
      </c>
      <c r="D51" s="492">
        <v>2680789</v>
      </c>
      <c r="E51" s="493">
        <v>0.26</v>
      </c>
      <c r="F51" s="493">
        <v>771</v>
      </c>
      <c r="G51" s="492">
        <v>3121</v>
      </c>
      <c r="H51" s="495">
        <v>7.5</v>
      </c>
      <c r="I51" s="494">
        <v>0.247</v>
      </c>
      <c r="J51" s="584"/>
      <c r="K51" s="584"/>
    </row>
    <row r="52" spans="1:11" ht="15.75" x14ac:dyDescent="0.25">
      <c r="A52" s="132"/>
      <c r="B52" s="464" t="s">
        <v>398</v>
      </c>
      <c r="C52" s="492">
        <v>39146</v>
      </c>
      <c r="D52" s="492">
        <v>966266</v>
      </c>
      <c r="E52" s="495">
        <v>9.1325095985457794E-2</v>
      </c>
      <c r="F52" s="493">
        <v>781.17</v>
      </c>
      <c r="G52" s="492">
        <v>2299.9899999999998</v>
      </c>
      <c r="H52" s="495">
        <v>5.4344975274819003</v>
      </c>
      <c r="I52" s="494">
        <f>F52/G52</f>
        <v>0.33964060713307448</v>
      </c>
      <c r="J52" s="584"/>
      <c r="K52" s="584"/>
    </row>
    <row r="53" spans="1:11" ht="15.75" x14ac:dyDescent="0.25">
      <c r="A53" s="132"/>
      <c r="B53" s="473" t="s">
        <v>432</v>
      </c>
      <c r="C53" s="496">
        <v>84987</v>
      </c>
      <c r="D53" s="496">
        <v>1604960</v>
      </c>
      <c r="E53" s="520">
        <v>0.15203813381943804</v>
      </c>
      <c r="F53" s="496">
        <v>789.91999999999985</v>
      </c>
      <c r="G53" s="496">
        <v>3149.4000000000005</v>
      </c>
      <c r="H53" s="520">
        <v>7.4585799435957636</v>
      </c>
      <c r="I53" s="497">
        <v>0.25081602844986339</v>
      </c>
      <c r="J53" s="584"/>
      <c r="K53" s="584"/>
    </row>
    <row r="54" spans="1:11" ht="15.75" thickBot="1" x14ac:dyDescent="0.3">
      <c r="A54" s="132"/>
      <c r="B54" s="474" t="s">
        <v>399</v>
      </c>
      <c r="C54" s="461"/>
      <c r="D54" s="461"/>
      <c r="E54" s="461"/>
      <c r="F54" s="461"/>
      <c r="G54" s="461"/>
      <c r="H54" s="461"/>
      <c r="I54" s="467"/>
      <c r="J54" s="584"/>
      <c r="K54" s="584"/>
    </row>
    <row r="55" spans="1:11" x14ac:dyDescent="0.2">
      <c r="A55" s="584"/>
      <c r="B55" s="584"/>
      <c r="C55" s="132"/>
      <c r="D55" s="132"/>
      <c r="E55" s="132"/>
      <c r="F55" s="132"/>
      <c r="G55" s="132"/>
      <c r="H55" s="132"/>
      <c r="I55" s="132"/>
      <c r="J55" s="584"/>
      <c r="K55" s="584"/>
    </row>
    <row r="56" spans="1:11" x14ac:dyDescent="0.2">
      <c r="A56" s="584"/>
      <c r="B56" s="584"/>
      <c r="C56" s="132"/>
      <c r="D56" s="132"/>
      <c r="E56" s="132"/>
      <c r="F56" s="132"/>
      <c r="G56" s="132"/>
      <c r="H56" s="132"/>
      <c r="I56" s="132"/>
      <c r="J56" s="584"/>
      <c r="K56" s="584"/>
    </row>
    <row r="57" spans="1:11" ht="15" x14ac:dyDescent="0.25">
      <c r="A57" s="132"/>
      <c r="B57" s="140"/>
      <c r="C57" s="132"/>
      <c r="D57" s="132"/>
      <c r="E57" s="132"/>
      <c r="F57" s="132"/>
      <c r="G57" s="132"/>
      <c r="H57" s="132"/>
      <c r="I57" s="132"/>
      <c r="J57" s="584"/>
      <c r="K57" s="584"/>
    </row>
    <row r="58" spans="1:11" ht="15" x14ac:dyDescent="0.25">
      <c r="A58" s="132"/>
      <c r="B58" s="141"/>
      <c r="C58" s="132"/>
      <c r="D58" s="132"/>
      <c r="E58" s="132"/>
      <c r="F58" s="132"/>
      <c r="G58" s="132"/>
      <c r="H58" s="132"/>
      <c r="I58" s="132"/>
      <c r="J58" s="584"/>
      <c r="K58" s="584"/>
    </row>
    <row r="59" spans="1:11" ht="17.25" customHeight="1" x14ac:dyDescent="0.2">
      <c r="A59" s="132"/>
      <c r="B59" s="585"/>
      <c r="C59" s="585"/>
      <c r="D59" s="585"/>
      <c r="E59" s="585"/>
      <c r="F59" s="585"/>
      <c r="G59" s="585"/>
      <c r="H59" s="585"/>
      <c r="I59" s="585"/>
      <c r="J59" s="584"/>
      <c r="K59" s="584"/>
    </row>
    <row r="60" spans="1:11" x14ac:dyDescent="0.2">
      <c r="A60" s="132"/>
      <c r="B60" s="585"/>
      <c r="C60" s="585"/>
      <c r="D60" s="585"/>
      <c r="E60" s="585"/>
      <c r="F60" s="585"/>
      <c r="G60" s="585"/>
      <c r="H60" s="585"/>
      <c r="I60" s="585"/>
      <c r="J60" s="584"/>
      <c r="K60" s="584"/>
    </row>
    <row r="61" spans="1:11" s="9" customFormat="1" x14ac:dyDescent="0.2"/>
    <row r="62" spans="1:11" s="9" customFormat="1" x14ac:dyDescent="0.2"/>
    <row r="63" spans="1:11" s="9" customFormat="1" x14ac:dyDescent="0.2"/>
    <row r="64" spans="1:11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</sheetData>
  <mergeCells count="78">
    <mergeCell ref="B7:I7"/>
    <mergeCell ref="J7:K7"/>
    <mergeCell ref="B1:I1"/>
    <mergeCell ref="J1:K1"/>
    <mergeCell ref="A2:I2"/>
    <mergeCell ref="J2:K2"/>
    <mergeCell ref="A3:I3"/>
    <mergeCell ref="J3:K3"/>
    <mergeCell ref="B4:I4"/>
    <mergeCell ref="J4:K4"/>
    <mergeCell ref="A5:B5"/>
    <mergeCell ref="J5:K5"/>
    <mergeCell ref="C6:I6"/>
    <mergeCell ref="J17:K17"/>
    <mergeCell ref="B8:I8"/>
    <mergeCell ref="J8:K8"/>
    <mergeCell ref="B9:B11"/>
    <mergeCell ref="J9:K9"/>
    <mergeCell ref="J10:K10"/>
    <mergeCell ref="J11:K11"/>
    <mergeCell ref="J12:K12"/>
    <mergeCell ref="J13:K13"/>
    <mergeCell ref="J14:K14"/>
    <mergeCell ref="J15:K15"/>
    <mergeCell ref="J16:K16"/>
    <mergeCell ref="B27:I27"/>
    <mergeCell ref="J27:K27"/>
    <mergeCell ref="B18:I18"/>
    <mergeCell ref="J18:K18"/>
    <mergeCell ref="B19:B20"/>
    <mergeCell ref="J19:K19"/>
    <mergeCell ref="J20:K20"/>
    <mergeCell ref="J21:K21"/>
    <mergeCell ref="J33:K33"/>
    <mergeCell ref="J22:K22"/>
    <mergeCell ref="J23:K23"/>
    <mergeCell ref="J24:K24"/>
    <mergeCell ref="J25:K25"/>
    <mergeCell ref="J26:K26"/>
    <mergeCell ref="J28:K28"/>
    <mergeCell ref="J29:K29"/>
    <mergeCell ref="J30:K30"/>
    <mergeCell ref="J31:K31"/>
    <mergeCell ref="J32:K32"/>
    <mergeCell ref="J45:K45"/>
    <mergeCell ref="J34:K34"/>
    <mergeCell ref="J35:K35"/>
    <mergeCell ref="B36:I36"/>
    <mergeCell ref="J36:K36"/>
    <mergeCell ref="B37:B39"/>
    <mergeCell ref="J37:K37"/>
    <mergeCell ref="J38:K38"/>
    <mergeCell ref="J39:K39"/>
    <mergeCell ref="J40:K40"/>
    <mergeCell ref="J41:K41"/>
    <mergeCell ref="J42:K42"/>
    <mergeCell ref="J43:K43"/>
    <mergeCell ref="J44:K44"/>
    <mergeCell ref="A55:B55"/>
    <mergeCell ref="J55:K55"/>
    <mergeCell ref="B46:I46"/>
    <mergeCell ref="J46:K46"/>
    <mergeCell ref="B47:B48"/>
    <mergeCell ref="J47:K47"/>
    <mergeCell ref="J48:K48"/>
    <mergeCell ref="J49:K49"/>
    <mergeCell ref="J50:K50"/>
    <mergeCell ref="J51:K51"/>
    <mergeCell ref="J52:K52"/>
    <mergeCell ref="J53:K53"/>
    <mergeCell ref="J54:K54"/>
    <mergeCell ref="A56:B56"/>
    <mergeCell ref="J56:K56"/>
    <mergeCell ref="J57:K57"/>
    <mergeCell ref="J58:K58"/>
    <mergeCell ref="B59:I60"/>
    <mergeCell ref="J59:K59"/>
    <mergeCell ref="J60:K60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AE108801-C3E9-F74A-99E1-BA61584800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Summary!C12:C16</xm:f>
              <xm:sqref>C17</xm:sqref>
            </x14:sparkline>
          </x14:sparklines>
        </x14:sparklineGroup>
        <x14:sparklineGroup displayEmptyCellsAs="gap" xr2:uid="{3F859F4C-21CF-F842-AA27-BE8FC176607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Summary!I21:I25</xm:f>
              <xm:sqref>I26</xm:sqref>
            </x14:sparkline>
          </x14:sparklines>
        </x14:sparklineGroup>
        <x14:sparklineGroup displayEmptyCellsAs="gap" xr2:uid="{92A2C2D3-E8A0-484C-9A6A-755DA4D2D7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Summary!I30:I34</xm:f>
              <xm:sqref>I35</xm:sqref>
            </x14:sparkline>
          </x14:sparklines>
        </x14:sparklineGroup>
        <x14:sparklineGroup displayEmptyCellsAs="gap" xr2:uid="{5124ECC3-2188-3A4A-9076-0F7D711FFA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Summary!I40:I44</xm:f>
              <xm:sqref>I45</xm:sqref>
            </x14:sparkline>
          </x14:sparklines>
        </x14:sparklineGroup>
        <x14:sparklineGroup displayEmptyCellsAs="gap" xr2:uid="{12C10390-44F4-0545-A010-DBFB71B33A8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Summary!I49:I53</xm:f>
              <xm:sqref>I54</xm:sqref>
            </x14:sparkline>
          </x14:sparklines>
        </x14:sparklineGroup>
        <x14:sparklineGroup displayEmptyCellsAs="gap" xr2:uid="{90999688-17B7-544E-9F7A-56CD617A67A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Summary!D12:D16</xm:f>
              <xm:sqref>D17</xm:sqref>
            </x14:sparkline>
          </x14:sparklines>
        </x14:sparklineGroup>
        <x14:sparklineGroup displayEmptyCellsAs="gap" xr2:uid="{D1F55BA0-F189-8246-B43F-2D812364D3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Summary!E12:E16</xm:f>
              <xm:sqref>E17</xm:sqref>
            </x14:sparkline>
          </x14:sparklines>
        </x14:sparklineGroup>
        <x14:sparklineGroup displayEmptyCellsAs="gap" xr2:uid="{DB347722-9C75-674E-AD06-136A8FD817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Summary!F12:F16</xm:f>
              <xm:sqref>F17</xm:sqref>
            </x14:sparkline>
          </x14:sparklines>
        </x14:sparklineGroup>
        <x14:sparklineGroup displayEmptyCellsAs="gap" xr2:uid="{8E716542-7FDC-B643-B359-DC88D3F31D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Summary!G12:G16</xm:f>
              <xm:sqref>G17</xm:sqref>
            </x14:sparkline>
          </x14:sparklines>
        </x14:sparklineGroup>
        <x14:sparklineGroup displayEmptyCellsAs="gap" xr2:uid="{22D54CF4-42AB-EF48-95F3-E1BC1472B62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Summary!H12:H16</xm:f>
              <xm:sqref>H17</xm:sqref>
            </x14:sparkline>
          </x14:sparklines>
        </x14:sparklineGroup>
        <x14:sparklineGroup displayEmptyCellsAs="gap" xr2:uid="{D6227A19-07D9-5F46-9EC5-8B0F7F700F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Summary!I12:I16</xm:f>
              <xm:sqref>I17</xm:sqref>
            </x14:sparkline>
          </x14:sparklines>
        </x14:sparklineGroup>
        <x14:sparklineGroup displayEmptyCellsAs="gap" xr2:uid="{90A4703A-C87F-6443-A8E3-EF5F3C9D75E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Summary!H21:H25</xm:f>
              <xm:sqref>H26</xm:sqref>
            </x14:sparkline>
          </x14:sparklines>
        </x14:sparklineGroup>
        <x14:sparklineGroup displayEmptyCellsAs="gap" xr2:uid="{C8CE4310-CF3B-204B-BEAB-A8EDE5F8EA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Summary!G21:G25</xm:f>
              <xm:sqref>G26</xm:sqref>
            </x14:sparkline>
          </x14:sparklines>
        </x14:sparklineGroup>
        <x14:sparklineGroup displayEmptyCellsAs="gap" xr2:uid="{F722E52B-B449-5A4C-8801-BC684F6EB6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Summary!F21:F25</xm:f>
              <xm:sqref>F26</xm:sqref>
            </x14:sparkline>
          </x14:sparklines>
        </x14:sparklineGroup>
        <x14:sparklineGroup displayEmptyCellsAs="gap" xr2:uid="{DB1CA7C4-00AD-B64C-A821-A393F6019B1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Summary!E21:E25</xm:f>
              <xm:sqref>E26</xm:sqref>
            </x14:sparkline>
          </x14:sparklines>
        </x14:sparklineGroup>
        <x14:sparklineGroup displayEmptyCellsAs="gap" xr2:uid="{F670AE39-2096-A34B-A225-771A0ADAC9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Summary!D21:D25</xm:f>
              <xm:sqref>D26</xm:sqref>
            </x14:sparkline>
          </x14:sparklines>
        </x14:sparklineGroup>
        <x14:sparklineGroup displayEmptyCellsAs="gap" xr2:uid="{06B67044-2546-FA49-BC6A-2E50394073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Summary!C21:C25</xm:f>
              <xm:sqref>C26</xm:sqref>
            </x14:sparkline>
          </x14:sparklines>
        </x14:sparklineGroup>
        <x14:sparklineGroup displayEmptyCellsAs="gap" xr2:uid="{794A6742-DB0D-AA4C-8095-D48471A85B4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Summary!H30:H34</xm:f>
              <xm:sqref>H35</xm:sqref>
            </x14:sparkline>
          </x14:sparklines>
        </x14:sparklineGroup>
        <x14:sparklineGroup displayEmptyCellsAs="gap" xr2:uid="{97846089-48B0-AF42-B53C-ABDB74BF17F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Summary!G30:G34</xm:f>
              <xm:sqref>G35</xm:sqref>
            </x14:sparkline>
          </x14:sparklines>
        </x14:sparklineGroup>
        <x14:sparklineGroup displayEmptyCellsAs="gap" xr2:uid="{8C79F1A7-CEE9-E846-8092-427B06C3FBE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Summary!F30:F34</xm:f>
              <xm:sqref>F35</xm:sqref>
            </x14:sparkline>
          </x14:sparklines>
        </x14:sparklineGroup>
        <x14:sparklineGroup displayEmptyCellsAs="gap" xr2:uid="{451AE165-14DE-4548-8E99-E809C8309C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Summary!E30:E34</xm:f>
              <xm:sqref>E35</xm:sqref>
            </x14:sparkline>
          </x14:sparklines>
        </x14:sparklineGroup>
        <x14:sparklineGroup displayEmptyCellsAs="gap" xr2:uid="{3F4BB4DC-ADE6-DA45-B593-4E66F8A303C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Summary!D30:D34</xm:f>
              <xm:sqref>D35</xm:sqref>
            </x14:sparkline>
          </x14:sparklines>
        </x14:sparklineGroup>
        <x14:sparklineGroup displayEmptyCellsAs="gap" xr2:uid="{60621DE3-D4C3-BD47-876F-273BEA6444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Summary!C30:C34</xm:f>
              <xm:sqref>C35</xm:sqref>
            </x14:sparkline>
          </x14:sparklines>
        </x14:sparklineGroup>
        <x14:sparklineGroup displayEmptyCellsAs="gap" xr2:uid="{D39935A3-9EEB-1A4A-9E88-78EC7885536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Summary!H40:H44</xm:f>
              <xm:sqref>H45</xm:sqref>
            </x14:sparkline>
          </x14:sparklines>
        </x14:sparklineGroup>
        <x14:sparklineGroup displayEmptyCellsAs="gap" xr2:uid="{E07E3C70-7597-3C43-99E9-18A5721F2CF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Summary!G40:G44</xm:f>
              <xm:sqref>G45</xm:sqref>
            </x14:sparkline>
          </x14:sparklines>
        </x14:sparklineGroup>
        <x14:sparklineGroup displayEmptyCellsAs="gap" xr2:uid="{1F3B05E5-8D2D-E34D-81B6-FEF282F4BAA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Summary!F40:F44</xm:f>
              <xm:sqref>F45</xm:sqref>
            </x14:sparkline>
          </x14:sparklines>
        </x14:sparklineGroup>
        <x14:sparklineGroup displayEmptyCellsAs="gap" xr2:uid="{C91CB0F9-48FC-6247-B029-5510696234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Summary!E40:E44</xm:f>
              <xm:sqref>E45</xm:sqref>
            </x14:sparkline>
          </x14:sparklines>
        </x14:sparklineGroup>
        <x14:sparklineGroup displayEmptyCellsAs="gap" xr2:uid="{15DC87AE-7C5B-7A4C-B370-074F2D2907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Summary!D40:D44</xm:f>
              <xm:sqref>D45</xm:sqref>
            </x14:sparkline>
          </x14:sparklines>
        </x14:sparklineGroup>
        <x14:sparklineGroup displayEmptyCellsAs="gap" xr2:uid="{93E5CFDE-A694-3D47-811C-7B3374A66F7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Summary!C40:C44</xm:f>
              <xm:sqref>C45</xm:sqref>
            </x14:sparkline>
          </x14:sparklines>
        </x14:sparklineGroup>
        <x14:sparklineGroup displayEmptyCellsAs="gap" xr2:uid="{5FD3B614-A4AC-0042-B688-F8CEAB3AB6F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Summary!H49:H53</xm:f>
              <xm:sqref>H54</xm:sqref>
            </x14:sparkline>
          </x14:sparklines>
        </x14:sparklineGroup>
        <x14:sparklineGroup displayEmptyCellsAs="gap" xr2:uid="{64C8A98F-306A-A044-BAB9-3905CFBCF0C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Summary!G49:G53</xm:f>
              <xm:sqref>G54</xm:sqref>
            </x14:sparkline>
          </x14:sparklines>
        </x14:sparklineGroup>
        <x14:sparklineGroup displayEmptyCellsAs="gap" xr2:uid="{880D8C83-2F2B-8F46-8B42-8DAEEC0D553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Summary!F49:F53</xm:f>
              <xm:sqref>F54</xm:sqref>
            </x14:sparkline>
          </x14:sparklines>
        </x14:sparklineGroup>
        <x14:sparklineGroup displayEmptyCellsAs="gap" xr2:uid="{BA01E963-0779-6844-BB54-1FAF4AC3C10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Summary!E49:E53</xm:f>
              <xm:sqref>E54</xm:sqref>
            </x14:sparkline>
          </x14:sparklines>
        </x14:sparklineGroup>
        <x14:sparklineGroup displayEmptyCellsAs="gap" xr2:uid="{1FF9773F-B3C5-B947-9253-EDC407C18B8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Summary!D49:D53</xm:f>
              <xm:sqref>D54</xm:sqref>
            </x14:sparkline>
          </x14:sparklines>
        </x14:sparklineGroup>
        <x14:sparklineGroup displayEmptyCellsAs="gap" xr2:uid="{23930A24-6023-964C-A8E7-111B80F3D14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Summary!C49:C53</xm:f>
              <xm:sqref>C54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97"/>
  <sheetViews>
    <sheetView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K11" sqref="K11"/>
    </sheetView>
  </sheetViews>
  <sheetFormatPr defaultColWidth="9.140625" defaultRowHeight="12.75" x14ac:dyDescent="0.2"/>
  <cols>
    <col min="1" max="1" width="9.140625" style="5"/>
    <col min="2" max="2" width="15.42578125" style="5" customWidth="1"/>
    <col min="3" max="3" width="35.42578125" style="5" customWidth="1"/>
    <col min="4" max="4" width="9.140625" style="5"/>
    <col min="5" max="5" width="15.85546875" style="5" customWidth="1"/>
    <col min="6" max="6" width="14" style="5" customWidth="1"/>
    <col min="7" max="8" width="15.28515625" style="5" customWidth="1"/>
    <col min="9" max="9" width="17.42578125" style="5" customWidth="1"/>
    <col min="10" max="10" width="14.7109375" style="5" customWidth="1"/>
    <col min="11" max="11" width="14.140625" style="5" customWidth="1"/>
    <col min="12" max="12" width="17.140625" style="5" customWidth="1"/>
    <col min="13" max="13" width="13" style="5" customWidth="1"/>
    <col min="14" max="14" width="13.140625" style="5" customWidth="1"/>
    <col min="15" max="15" width="14.7109375" style="5" customWidth="1"/>
    <col min="16" max="16" width="19.85546875" style="5" customWidth="1"/>
    <col min="17" max="17" width="17.85546875" style="5" customWidth="1"/>
    <col min="18" max="18" width="14.7109375" style="5" customWidth="1"/>
    <col min="19" max="19" width="14.28515625" style="5" customWidth="1"/>
    <col min="20" max="16384" width="9.140625" style="5"/>
  </cols>
  <sheetData>
    <row r="1" spans="1:19" s="9" customFormat="1" x14ac:dyDescent="0.2">
      <c r="A1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s="9" customFormat="1" ht="19.5" x14ac:dyDescent="0.35">
      <c r="G2" s="611" t="s">
        <v>303</v>
      </c>
      <c r="H2" s="611"/>
      <c r="I2" s="611"/>
      <c r="J2" s="611"/>
      <c r="K2" s="611"/>
      <c r="L2" s="611"/>
      <c r="M2" s="67"/>
      <c r="N2" s="67"/>
      <c r="O2" s="67"/>
      <c r="P2" s="67"/>
      <c r="Q2" s="68"/>
      <c r="R2" s="69"/>
    </row>
    <row r="3" spans="1:19" s="9" customFormat="1" ht="16.5" x14ac:dyDescent="0.3">
      <c r="G3" s="646" t="s">
        <v>304</v>
      </c>
      <c r="H3" s="646"/>
      <c r="I3" s="646"/>
      <c r="J3" s="646"/>
      <c r="K3" s="646"/>
      <c r="L3" s="646"/>
      <c r="M3" s="70"/>
      <c r="N3" s="70"/>
      <c r="O3" s="70"/>
      <c r="P3" s="70"/>
      <c r="Q3" s="68"/>
      <c r="R3" s="69"/>
      <c r="S3" s="55" t="s">
        <v>608</v>
      </c>
    </row>
    <row r="4" spans="1:19" s="9" customFormat="1" ht="17.25" thickBot="1" x14ac:dyDescent="0.35">
      <c r="G4" s="646"/>
      <c r="H4" s="646"/>
      <c r="I4" s="646"/>
      <c r="J4" s="646"/>
      <c r="K4" s="646"/>
      <c r="L4" s="646"/>
      <c r="M4" s="70"/>
      <c r="N4" s="70"/>
      <c r="O4" s="70"/>
      <c r="P4" s="70"/>
      <c r="Q4" s="70"/>
      <c r="R4" s="69"/>
      <c r="S4" s="55" t="s">
        <v>2</v>
      </c>
    </row>
    <row r="5" spans="1:19" s="9" customFormat="1" ht="16.5" customHeight="1" x14ac:dyDescent="0.2">
      <c r="B5" s="647" t="s">
        <v>305</v>
      </c>
      <c r="C5" s="642" t="s">
        <v>306</v>
      </c>
      <c r="D5" s="642" t="s">
        <v>307</v>
      </c>
      <c r="E5" s="642" t="s">
        <v>308</v>
      </c>
      <c r="F5" s="642" t="s">
        <v>309</v>
      </c>
      <c r="G5" s="642" t="s">
        <v>310</v>
      </c>
      <c r="H5" s="642" t="s">
        <v>311</v>
      </c>
      <c r="I5" s="642" t="s">
        <v>312</v>
      </c>
      <c r="J5" s="642" t="s">
        <v>313</v>
      </c>
      <c r="K5" s="642" t="s">
        <v>314</v>
      </c>
      <c r="L5" s="642" t="s">
        <v>315</v>
      </c>
      <c r="M5" s="642" t="s">
        <v>316</v>
      </c>
      <c r="N5" s="642" t="s">
        <v>317</v>
      </c>
      <c r="O5" s="642" t="s">
        <v>318</v>
      </c>
      <c r="P5" s="116" t="s">
        <v>319</v>
      </c>
      <c r="Q5" s="640" t="s">
        <v>320</v>
      </c>
      <c r="R5" s="642" t="s">
        <v>321</v>
      </c>
      <c r="S5" s="644" t="s">
        <v>322</v>
      </c>
    </row>
    <row r="6" spans="1:19" s="9" customFormat="1" ht="67.5" customHeight="1" thickBot="1" x14ac:dyDescent="0.25">
      <c r="B6" s="648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71" t="s">
        <v>323</v>
      </c>
      <c r="Q6" s="641"/>
      <c r="R6" s="643"/>
      <c r="S6" s="645"/>
    </row>
    <row r="7" spans="1:19" x14ac:dyDescent="0.2">
      <c r="A7" s="62"/>
      <c r="B7" s="115" t="s">
        <v>21</v>
      </c>
      <c r="C7" s="112" t="s">
        <v>22</v>
      </c>
      <c r="D7" s="112" t="s">
        <v>23</v>
      </c>
      <c r="E7" s="113">
        <v>143017</v>
      </c>
      <c r="F7" s="113">
        <v>11347</v>
      </c>
      <c r="G7" s="113">
        <v>134188</v>
      </c>
      <c r="H7" s="113">
        <v>2682</v>
      </c>
      <c r="I7" s="113">
        <v>299423</v>
      </c>
      <c r="J7" s="113">
        <v>21371</v>
      </c>
      <c r="K7" s="113">
        <v>57731</v>
      </c>
      <c r="L7" s="113">
        <v>59718</v>
      </c>
      <c r="M7" s="113">
        <v>32060</v>
      </c>
      <c r="N7" s="113">
        <v>477</v>
      </c>
      <c r="O7" s="107">
        <v>3565</v>
      </c>
      <c r="P7" s="113">
        <v>84624</v>
      </c>
      <c r="Q7" s="113">
        <v>180444</v>
      </c>
      <c r="R7" s="113">
        <v>559397</v>
      </c>
      <c r="S7" s="74">
        <v>171488</v>
      </c>
    </row>
    <row r="8" spans="1:19" x14ac:dyDescent="0.2">
      <c r="A8" s="62"/>
      <c r="B8" s="115" t="s">
        <v>24</v>
      </c>
      <c r="C8" s="112" t="s">
        <v>25</v>
      </c>
      <c r="D8" s="112" t="s">
        <v>26</v>
      </c>
      <c r="E8" s="113">
        <v>26541</v>
      </c>
      <c r="F8" s="113">
        <v>1628</v>
      </c>
      <c r="G8" s="113">
        <v>14510</v>
      </c>
      <c r="H8" s="113">
        <v>219</v>
      </c>
      <c r="I8" s="113">
        <v>43010</v>
      </c>
      <c r="J8" s="113">
        <v>2277</v>
      </c>
      <c r="K8" s="113">
        <v>4368</v>
      </c>
      <c r="L8" s="113">
        <v>4281</v>
      </c>
      <c r="M8" s="113">
        <v>2209</v>
      </c>
      <c r="N8" s="113">
        <v>40</v>
      </c>
      <c r="O8" s="72">
        <v>44</v>
      </c>
      <c r="P8" s="113">
        <v>4130</v>
      </c>
      <c r="Q8" s="113">
        <v>10704</v>
      </c>
      <c r="R8" s="113">
        <v>60368</v>
      </c>
      <c r="S8" s="74">
        <v>16208</v>
      </c>
    </row>
    <row r="9" spans="1:19" x14ac:dyDescent="0.2">
      <c r="A9" s="62"/>
      <c r="B9" s="115" t="s">
        <v>27</v>
      </c>
      <c r="C9" s="112" t="s">
        <v>28</v>
      </c>
      <c r="D9" s="112" t="s">
        <v>23</v>
      </c>
      <c r="E9" s="113">
        <v>20933</v>
      </c>
      <c r="F9" s="113">
        <v>2809</v>
      </c>
      <c r="G9" s="113">
        <v>19219</v>
      </c>
      <c r="H9" s="113">
        <v>0</v>
      </c>
      <c r="I9" s="113">
        <v>42988</v>
      </c>
      <c r="J9" s="113">
        <v>1356</v>
      </c>
      <c r="K9" s="113">
        <v>4741</v>
      </c>
      <c r="L9" s="113">
        <v>4037</v>
      </c>
      <c r="M9" s="113">
        <v>3510</v>
      </c>
      <c r="N9" s="113">
        <v>3</v>
      </c>
      <c r="O9" s="72">
        <v>117</v>
      </c>
      <c r="P9" s="113">
        <v>126</v>
      </c>
      <c r="Q9" s="113">
        <v>7793</v>
      </c>
      <c r="R9" s="113">
        <v>56878</v>
      </c>
      <c r="S9" s="74">
        <v>22236</v>
      </c>
    </row>
    <row r="10" spans="1:19" x14ac:dyDescent="0.2">
      <c r="A10" s="62"/>
      <c r="B10" s="115" t="s">
        <v>29</v>
      </c>
      <c r="C10" s="112" t="s">
        <v>30</v>
      </c>
      <c r="D10" s="112" t="s">
        <v>26</v>
      </c>
      <c r="E10" s="113">
        <v>182081</v>
      </c>
      <c r="F10" s="113">
        <v>15671</v>
      </c>
      <c r="G10" s="113">
        <v>177390</v>
      </c>
      <c r="H10" s="113">
        <v>1056</v>
      </c>
      <c r="I10" s="113">
        <v>376753</v>
      </c>
      <c r="J10" s="113">
        <v>16956</v>
      </c>
      <c r="K10" s="113">
        <v>34926</v>
      </c>
      <c r="L10" s="113">
        <v>37852</v>
      </c>
      <c r="M10" s="113">
        <v>23826</v>
      </c>
      <c r="N10" s="113">
        <v>2416</v>
      </c>
      <c r="O10" s="107">
        <v>4556</v>
      </c>
      <c r="P10" s="113">
        <v>42247</v>
      </c>
      <c r="Q10" s="113">
        <v>110897</v>
      </c>
      <c r="R10" s="113">
        <v>542634</v>
      </c>
      <c r="S10" s="74">
        <v>193061</v>
      </c>
    </row>
    <row r="11" spans="1:19" x14ac:dyDescent="0.2">
      <c r="A11" s="62"/>
      <c r="B11" s="115" t="s">
        <v>31</v>
      </c>
      <c r="C11" s="112" t="s">
        <v>32</v>
      </c>
      <c r="D11" s="112" t="s">
        <v>26</v>
      </c>
      <c r="E11" s="113">
        <v>47025</v>
      </c>
      <c r="F11" s="113">
        <v>2149</v>
      </c>
      <c r="G11" s="113">
        <v>33643</v>
      </c>
      <c r="H11" s="113">
        <v>1</v>
      </c>
      <c r="I11" s="113">
        <v>83040</v>
      </c>
      <c r="J11" s="113">
        <v>1906</v>
      </c>
      <c r="K11" s="113">
        <v>4842</v>
      </c>
      <c r="L11" s="113">
        <v>14113</v>
      </c>
      <c r="M11" s="113">
        <v>10068</v>
      </c>
      <c r="N11" s="113">
        <v>31</v>
      </c>
      <c r="O11" s="107">
        <v>1092</v>
      </c>
      <c r="P11" s="113">
        <v>736</v>
      </c>
      <c r="Q11" s="113">
        <v>26040</v>
      </c>
      <c r="R11" s="113">
        <v>115979</v>
      </c>
      <c r="S11" s="74">
        <v>-1</v>
      </c>
    </row>
    <row r="12" spans="1:19" x14ac:dyDescent="0.2">
      <c r="A12" s="62"/>
      <c r="B12" s="115" t="s">
        <v>34</v>
      </c>
      <c r="C12" s="112" t="s">
        <v>35</v>
      </c>
      <c r="D12" s="112" t="s">
        <v>26</v>
      </c>
      <c r="E12" s="113">
        <v>24382</v>
      </c>
      <c r="F12" s="113">
        <v>1059</v>
      </c>
      <c r="G12" s="113">
        <v>16298</v>
      </c>
      <c r="H12" s="113">
        <v>170</v>
      </c>
      <c r="I12" s="113">
        <v>41969</v>
      </c>
      <c r="J12" s="113">
        <v>674</v>
      </c>
      <c r="K12" s="113">
        <v>3160</v>
      </c>
      <c r="L12" s="113">
        <v>2454</v>
      </c>
      <c r="M12" s="113">
        <v>338</v>
      </c>
      <c r="N12" s="113">
        <v>15</v>
      </c>
      <c r="O12" s="72">
        <v>0</v>
      </c>
      <c r="P12" s="113">
        <v>5185</v>
      </c>
      <c r="Q12" s="113">
        <v>7992</v>
      </c>
      <c r="R12" s="113">
        <v>53898</v>
      </c>
      <c r="S12" s="74">
        <v>32710</v>
      </c>
    </row>
    <row r="13" spans="1:19" x14ac:dyDescent="0.2">
      <c r="A13" s="62"/>
      <c r="B13" s="115" t="s">
        <v>36</v>
      </c>
      <c r="C13" s="112" t="s">
        <v>37</v>
      </c>
      <c r="D13" s="112" t="s">
        <v>23</v>
      </c>
      <c r="E13" s="113">
        <v>11337</v>
      </c>
      <c r="F13" s="113">
        <v>703</v>
      </c>
      <c r="G13" s="113">
        <v>13270</v>
      </c>
      <c r="H13" s="113">
        <v>64</v>
      </c>
      <c r="I13" s="113">
        <v>25466</v>
      </c>
      <c r="J13" s="113">
        <v>354</v>
      </c>
      <c r="K13" s="113">
        <v>1885</v>
      </c>
      <c r="L13" s="113">
        <v>2648</v>
      </c>
      <c r="M13" s="113">
        <v>1371</v>
      </c>
      <c r="N13" s="113">
        <v>41</v>
      </c>
      <c r="O13" s="72">
        <v>47</v>
      </c>
      <c r="P13" s="113">
        <v>1905</v>
      </c>
      <c r="Q13" s="113">
        <v>6012</v>
      </c>
      <c r="R13" s="113">
        <v>33777</v>
      </c>
      <c r="S13" s="74">
        <v>19437</v>
      </c>
    </row>
    <row r="14" spans="1:19" x14ac:dyDescent="0.2">
      <c r="A14" s="62"/>
      <c r="B14" s="115" t="s">
        <v>38</v>
      </c>
      <c r="C14" s="112" t="s">
        <v>39</v>
      </c>
      <c r="D14" s="112" t="s">
        <v>23</v>
      </c>
      <c r="E14" s="113">
        <v>50404</v>
      </c>
      <c r="F14" s="113">
        <v>4031</v>
      </c>
      <c r="G14" s="113">
        <v>54727</v>
      </c>
      <c r="H14" s="113">
        <v>237</v>
      </c>
      <c r="I14" s="113">
        <v>109627</v>
      </c>
      <c r="J14" s="113">
        <v>2935</v>
      </c>
      <c r="K14" s="113">
        <v>8126</v>
      </c>
      <c r="L14" s="113">
        <v>18395</v>
      </c>
      <c r="M14" s="113">
        <v>9759</v>
      </c>
      <c r="N14" s="113">
        <v>59</v>
      </c>
      <c r="O14" s="72">
        <v>721</v>
      </c>
      <c r="P14" s="113">
        <v>59565</v>
      </c>
      <c r="Q14" s="113">
        <v>88499</v>
      </c>
      <c r="R14" s="113">
        <v>209859</v>
      </c>
      <c r="S14" s="74">
        <v>56901</v>
      </c>
    </row>
    <row r="15" spans="1:19" x14ac:dyDescent="0.2">
      <c r="A15" s="62"/>
      <c r="B15" s="115" t="s">
        <v>40</v>
      </c>
      <c r="C15" s="112" t="s">
        <v>41</v>
      </c>
      <c r="D15" s="112" t="s">
        <v>23</v>
      </c>
      <c r="E15" s="113">
        <v>211425</v>
      </c>
      <c r="F15" s="113">
        <v>-2</v>
      </c>
      <c r="G15" s="113">
        <v>57065</v>
      </c>
      <c r="H15" s="113">
        <v>0</v>
      </c>
      <c r="I15" s="113">
        <v>268488</v>
      </c>
      <c r="J15" s="113">
        <v>8688</v>
      </c>
      <c r="K15" s="113">
        <v>14867</v>
      </c>
      <c r="L15" s="113">
        <v>37443</v>
      </c>
      <c r="M15" s="113">
        <v>5872</v>
      </c>
      <c r="N15" s="113">
        <v>84</v>
      </c>
      <c r="O15" s="72">
        <v>0</v>
      </c>
      <c r="P15" s="113">
        <v>91924</v>
      </c>
      <c r="Q15" s="113">
        <v>135323</v>
      </c>
      <c r="R15" s="113">
        <v>429439</v>
      </c>
      <c r="S15" s="74">
        <v>57065</v>
      </c>
    </row>
    <row r="16" spans="1:19" x14ac:dyDescent="0.2">
      <c r="A16" s="62"/>
      <c r="B16" s="115" t="s">
        <v>42</v>
      </c>
      <c r="C16" s="112" t="s">
        <v>43</v>
      </c>
      <c r="D16" s="112" t="s">
        <v>23</v>
      </c>
      <c r="E16" s="113">
        <v>447580</v>
      </c>
      <c r="F16" s="113">
        <v>42889</v>
      </c>
      <c r="G16" s="113">
        <v>518946</v>
      </c>
      <c r="H16" s="113">
        <v>6</v>
      </c>
      <c r="I16" s="113">
        <v>1011188</v>
      </c>
      <c r="J16" s="113">
        <v>57159</v>
      </c>
      <c r="K16" s="113">
        <v>68343</v>
      </c>
      <c r="L16" s="113">
        <v>273461</v>
      </c>
      <c r="M16" s="113">
        <v>233253</v>
      </c>
      <c r="N16" s="113">
        <v>631</v>
      </c>
      <c r="O16" s="107">
        <v>24765</v>
      </c>
      <c r="P16" s="113">
        <v>360693</v>
      </c>
      <c r="Q16" s="113">
        <v>892803</v>
      </c>
      <c r="R16" s="113">
        <v>2030766</v>
      </c>
      <c r="S16" s="74">
        <v>611837</v>
      </c>
    </row>
    <row r="17" spans="1:19" x14ac:dyDescent="0.2">
      <c r="A17" s="62"/>
      <c r="B17" s="115" t="s">
        <v>44</v>
      </c>
      <c r="C17" s="112" t="s">
        <v>45</v>
      </c>
      <c r="D17" s="112" t="s">
        <v>23</v>
      </c>
      <c r="E17" s="113">
        <v>69020</v>
      </c>
      <c r="F17" s="113">
        <v>7359</v>
      </c>
      <c r="G17" s="113">
        <v>57550</v>
      </c>
      <c r="H17" s="113">
        <v>83</v>
      </c>
      <c r="I17" s="113">
        <v>134068</v>
      </c>
      <c r="J17" s="113">
        <v>2649</v>
      </c>
      <c r="K17" s="113">
        <v>1728</v>
      </c>
      <c r="L17" s="113">
        <v>41901</v>
      </c>
      <c r="M17" s="113">
        <v>17563</v>
      </c>
      <c r="N17" s="113">
        <v>329</v>
      </c>
      <c r="O17" s="107">
        <v>2208</v>
      </c>
      <c r="P17" s="113">
        <v>21831</v>
      </c>
      <c r="Q17" s="113">
        <v>83832</v>
      </c>
      <c r="R17" s="113">
        <v>222285</v>
      </c>
      <c r="S17" s="74">
        <v>68398</v>
      </c>
    </row>
    <row r="18" spans="1:19" x14ac:dyDescent="0.2">
      <c r="A18" s="62"/>
      <c r="B18" s="115" t="s">
        <v>46</v>
      </c>
      <c r="C18" s="112" t="s">
        <v>47</v>
      </c>
      <c r="D18" s="112" t="s">
        <v>23</v>
      </c>
      <c r="E18" s="113">
        <v>188427</v>
      </c>
      <c r="F18" s="113">
        <v>40241</v>
      </c>
      <c r="G18" s="113">
        <v>407881</v>
      </c>
      <c r="H18" s="113">
        <v>837</v>
      </c>
      <c r="I18" s="113">
        <v>637386</v>
      </c>
      <c r="J18" s="113">
        <v>14116</v>
      </c>
      <c r="K18" s="113">
        <v>29702</v>
      </c>
      <c r="L18" s="113">
        <v>58616</v>
      </c>
      <c r="M18" s="113">
        <v>66983</v>
      </c>
      <c r="N18" s="113">
        <v>2607</v>
      </c>
      <c r="O18" s="107">
        <v>5826</v>
      </c>
      <c r="P18" s="113">
        <v>140056</v>
      </c>
      <c r="Q18" s="113">
        <v>274088</v>
      </c>
      <c r="R18" s="113">
        <v>955292</v>
      </c>
      <c r="S18" s="74">
        <v>448122</v>
      </c>
    </row>
    <row r="19" spans="1:19" x14ac:dyDescent="0.2">
      <c r="A19" s="62"/>
      <c r="B19" s="115" t="s">
        <v>48</v>
      </c>
      <c r="C19" s="112" t="s">
        <v>49</v>
      </c>
      <c r="D19" s="112" t="s">
        <v>23</v>
      </c>
      <c r="E19" s="113">
        <v>73095</v>
      </c>
      <c r="F19" s="113">
        <v>10068</v>
      </c>
      <c r="G19" s="113">
        <v>67679</v>
      </c>
      <c r="H19" s="113">
        <v>2280</v>
      </c>
      <c r="I19" s="113">
        <v>153233</v>
      </c>
      <c r="J19" s="113">
        <v>3628</v>
      </c>
      <c r="K19" s="113">
        <v>23606</v>
      </c>
      <c r="L19" s="113">
        <v>21506</v>
      </c>
      <c r="M19" s="113">
        <v>21042</v>
      </c>
      <c r="N19" s="113">
        <v>622</v>
      </c>
      <c r="O19" s="72">
        <v>278</v>
      </c>
      <c r="P19" s="113">
        <v>2351</v>
      </c>
      <c r="Q19" s="113">
        <v>45799</v>
      </c>
      <c r="R19" s="113">
        <v>228269</v>
      </c>
      <c r="S19" s="74">
        <v>67679</v>
      </c>
    </row>
    <row r="20" spans="1:19" x14ac:dyDescent="0.2">
      <c r="A20" s="62"/>
      <c r="B20" s="115" t="s">
        <v>50</v>
      </c>
      <c r="C20" s="112" t="s">
        <v>51</v>
      </c>
      <c r="D20" s="112" t="s">
        <v>23</v>
      </c>
      <c r="E20" s="113">
        <v>106152</v>
      </c>
      <c r="F20" s="113">
        <v>7432</v>
      </c>
      <c r="G20" s="113">
        <v>68997</v>
      </c>
      <c r="H20" s="113">
        <v>382</v>
      </c>
      <c r="I20" s="113">
        <v>183044</v>
      </c>
      <c r="J20" s="113">
        <v>5960</v>
      </c>
      <c r="K20" s="113">
        <v>15444</v>
      </c>
      <c r="L20" s="113">
        <v>16196</v>
      </c>
      <c r="M20" s="113">
        <v>13729</v>
      </c>
      <c r="N20" s="113">
        <v>606</v>
      </c>
      <c r="O20" s="72">
        <v>193</v>
      </c>
      <c r="P20" s="113">
        <v>57546</v>
      </c>
      <c r="Q20" s="113">
        <v>88270</v>
      </c>
      <c r="R20" s="113">
        <v>293598</v>
      </c>
      <c r="S20" s="74">
        <v>76429</v>
      </c>
    </row>
    <row r="21" spans="1:19" x14ac:dyDescent="0.2">
      <c r="A21" s="62"/>
      <c r="B21" s="115" t="s">
        <v>52</v>
      </c>
      <c r="C21" s="112" t="s">
        <v>53</v>
      </c>
      <c r="D21" s="112" t="s">
        <v>23</v>
      </c>
      <c r="E21" s="113">
        <v>7511</v>
      </c>
      <c r="F21" s="113">
        <v>1118</v>
      </c>
      <c r="G21" s="113">
        <v>7896</v>
      </c>
      <c r="H21" s="113">
        <v>81</v>
      </c>
      <c r="I21" s="113">
        <v>16609</v>
      </c>
      <c r="J21" s="113">
        <v>331</v>
      </c>
      <c r="K21" s="113">
        <v>1716</v>
      </c>
      <c r="L21" s="113">
        <v>1803</v>
      </c>
      <c r="M21" s="113">
        <v>732</v>
      </c>
      <c r="N21" s="113">
        <v>17</v>
      </c>
      <c r="O21" s="72">
        <v>127</v>
      </c>
      <c r="P21" s="113">
        <v>69</v>
      </c>
      <c r="Q21" s="113">
        <v>2748</v>
      </c>
      <c r="R21" s="113">
        <v>21409</v>
      </c>
      <c r="S21" s="74">
        <v>11054</v>
      </c>
    </row>
    <row r="22" spans="1:19" x14ac:dyDescent="0.2">
      <c r="A22" s="62"/>
      <c r="B22" s="115" t="s">
        <v>54</v>
      </c>
      <c r="C22" s="112" t="s">
        <v>55</v>
      </c>
      <c r="D22" s="112" t="s">
        <v>23</v>
      </c>
      <c r="E22" s="113">
        <v>112020</v>
      </c>
      <c r="F22" s="113">
        <v>12560</v>
      </c>
      <c r="G22" s="113">
        <v>140411</v>
      </c>
      <c r="H22" s="113">
        <v>2071</v>
      </c>
      <c r="I22" s="113">
        <v>267062</v>
      </c>
      <c r="J22" s="113">
        <v>8553</v>
      </c>
      <c r="K22" s="113">
        <v>59494</v>
      </c>
      <c r="L22" s="113">
        <v>49555</v>
      </c>
      <c r="M22" s="113">
        <v>39026</v>
      </c>
      <c r="N22" s="113">
        <v>105</v>
      </c>
      <c r="O22" s="72">
        <v>217</v>
      </c>
      <c r="P22" s="113">
        <v>69468</v>
      </c>
      <c r="Q22" s="113">
        <v>158371</v>
      </c>
      <c r="R22" s="113">
        <v>493586</v>
      </c>
      <c r="S22" s="74">
        <v>176698</v>
      </c>
    </row>
    <row r="23" spans="1:19" x14ac:dyDescent="0.2">
      <c r="A23" s="62"/>
      <c r="B23" s="115" t="s">
        <v>56</v>
      </c>
      <c r="C23" s="112" t="s">
        <v>57</v>
      </c>
      <c r="D23" s="112" t="s">
        <v>58</v>
      </c>
      <c r="E23" s="113">
        <v>341342</v>
      </c>
      <c r="F23" s="113">
        <v>44559</v>
      </c>
      <c r="G23" s="113">
        <v>657785</v>
      </c>
      <c r="H23" s="113">
        <v>1414</v>
      </c>
      <c r="I23" s="113">
        <v>1045100</v>
      </c>
      <c r="J23" s="113">
        <v>22981</v>
      </c>
      <c r="K23" s="113">
        <v>76431</v>
      </c>
      <c r="L23" s="113">
        <v>149819</v>
      </c>
      <c r="M23" s="113">
        <v>105716</v>
      </c>
      <c r="N23" s="113">
        <v>1459</v>
      </c>
      <c r="O23" s="107">
        <v>1015</v>
      </c>
      <c r="P23" s="113">
        <v>37093</v>
      </c>
      <c r="Q23" s="113">
        <v>295102</v>
      </c>
      <c r="R23" s="113">
        <v>1440149</v>
      </c>
      <c r="S23" s="74">
        <v>752796</v>
      </c>
    </row>
    <row r="24" spans="1:19" x14ac:dyDescent="0.2">
      <c r="A24" s="62"/>
      <c r="B24" s="115" t="s">
        <v>59</v>
      </c>
      <c r="C24" s="112" t="s">
        <v>60</v>
      </c>
      <c r="D24" s="112" t="s">
        <v>23</v>
      </c>
      <c r="E24" s="113">
        <v>1116724</v>
      </c>
      <c r="F24" s="113">
        <v>146658</v>
      </c>
      <c r="G24" s="113">
        <v>1952074</v>
      </c>
      <c r="H24" s="113">
        <v>0</v>
      </c>
      <c r="I24" s="113">
        <v>3215456</v>
      </c>
      <c r="J24" s="113">
        <v>110627</v>
      </c>
      <c r="K24" s="113">
        <v>140117</v>
      </c>
      <c r="L24" s="113">
        <v>1443808</v>
      </c>
      <c r="M24" s="113">
        <v>802864</v>
      </c>
      <c r="N24" s="113">
        <v>105721</v>
      </c>
      <c r="O24" s="107">
        <v>84495</v>
      </c>
      <c r="P24" s="113">
        <v>3315292</v>
      </c>
      <c r="Q24" s="113">
        <v>5752180</v>
      </c>
      <c r="R24" s="113">
        <v>9218380</v>
      </c>
      <c r="S24" s="74">
        <v>2722386</v>
      </c>
    </row>
    <row r="25" spans="1:19" x14ac:dyDescent="0.2">
      <c r="A25" s="62"/>
      <c r="B25" s="115" t="s">
        <v>61</v>
      </c>
      <c r="C25" s="112" t="s">
        <v>62</v>
      </c>
      <c r="D25" s="112" t="s">
        <v>23</v>
      </c>
      <c r="E25" s="113">
        <v>71233</v>
      </c>
      <c r="F25" s="113">
        <v>7405</v>
      </c>
      <c r="G25" s="113">
        <v>96722</v>
      </c>
      <c r="H25" s="113">
        <v>1462</v>
      </c>
      <c r="I25" s="113">
        <v>176883</v>
      </c>
      <c r="J25" s="113">
        <v>4247</v>
      </c>
      <c r="K25" s="113">
        <v>19051</v>
      </c>
      <c r="L25" s="113">
        <v>58603</v>
      </c>
      <c r="M25" s="113">
        <v>22777</v>
      </c>
      <c r="N25" s="113">
        <v>182</v>
      </c>
      <c r="O25" s="107">
        <v>5401</v>
      </c>
      <c r="P25" s="113">
        <v>9337</v>
      </c>
      <c r="Q25" s="113">
        <v>96300</v>
      </c>
      <c r="R25" s="113">
        <v>296481</v>
      </c>
      <c r="S25" s="74">
        <v>127137</v>
      </c>
    </row>
    <row r="26" spans="1:19" x14ac:dyDescent="0.2">
      <c r="A26" s="62"/>
      <c r="B26" s="115" t="s">
        <v>63</v>
      </c>
      <c r="C26" s="112" t="s">
        <v>64</v>
      </c>
      <c r="D26" s="112" t="s">
        <v>23</v>
      </c>
      <c r="E26" s="113">
        <v>66096</v>
      </c>
      <c r="F26" s="113">
        <v>3609</v>
      </c>
      <c r="G26" s="113">
        <v>53000</v>
      </c>
      <c r="H26" s="113">
        <v>0</v>
      </c>
      <c r="I26" s="113">
        <v>122781</v>
      </c>
      <c r="J26" s="113">
        <v>2652</v>
      </c>
      <c r="K26" s="113">
        <v>7411</v>
      </c>
      <c r="L26" s="113">
        <v>24543</v>
      </c>
      <c r="M26" s="113">
        <v>9327</v>
      </c>
      <c r="N26" s="113">
        <v>679</v>
      </c>
      <c r="O26" s="107">
        <v>2078</v>
      </c>
      <c r="P26" s="113">
        <v>8478</v>
      </c>
      <c r="Q26" s="113">
        <v>45105</v>
      </c>
      <c r="R26" s="113">
        <v>182018</v>
      </c>
      <c r="S26" s="74">
        <v>44105</v>
      </c>
    </row>
    <row r="27" spans="1:19" x14ac:dyDescent="0.2">
      <c r="A27" s="62"/>
      <c r="B27" s="115" t="s">
        <v>65</v>
      </c>
      <c r="C27" s="112" t="s">
        <v>66</v>
      </c>
      <c r="D27" s="112" t="s">
        <v>23</v>
      </c>
      <c r="E27" s="113">
        <v>83987</v>
      </c>
      <c r="F27" s="113">
        <v>7536</v>
      </c>
      <c r="G27" s="113">
        <v>44669</v>
      </c>
      <c r="H27" s="113">
        <v>612</v>
      </c>
      <c r="I27" s="113">
        <v>136804</v>
      </c>
      <c r="J27" s="113">
        <v>510</v>
      </c>
      <c r="K27" s="113">
        <v>2728</v>
      </c>
      <c r="L27" s="113">
        <v>4272</v>
      </c>
      <c r="M27" s="113">
        <v>1945</v>
      </c>
      <c r="N27" s="113">
        <v>3</v>
      </c>
      <c r="O27" s="107">
        <v>1527</v>
      </c>
      <c r="P27" s="113">
        <v>57066</v>
      </c>
      <c r="Q27" s="113">
        <v>64813</v>
      </c>
      <c r="R27" s="113">
        <v>204855</v>
      </c>
      <c r="S27" s="74">
        <v>17439</v>
      </c>
    </row>
    <row r="28" spans="1:19" x14ac:dyDescent="0.2">
      <c r="A28" s="62"/>
      <c r="B28" s="115" t="s">
        <v>67</v>
      </c>
      <c r="C28" s="112" t="s">
        <v>68</v>
      </c>
      <c r="D28" s="112" t="s">
        <v>26</v>
      </c>
      <c r="E28" s="113">
        <v>97102</v>
      </c>
      <c r="F28" s="113">
        <v>5766</v>
      </c>
      <c r="G28" s="113">
        <v>73172</v>
      </c>
      <c r="H28" s="113">
        <v>2196</v>
      </c>
      <c r="I28" s="113">
        <v>180453</v>
      </c>
      <c r="J28" s="113">
        <v>4412</v>
      </c>
      <c r="K28" s="113">
        <v>3580</v>
      </c>
      <c r="L28" s="113">
        <v>36383</v>
      </c>
      <c r="M28" s="113">
        <v>26106</v>
      </c>
      <c r="N28" s="113">
        <v>703</v>
      </c>
      <c r="O28" s="107">
        <v>4320</v>
      </c>
      <c r="P28" s="113">
        <v>102902</v>
      </c>
      <c r="Q28" s="113">
        <v>170414</v>
      </c>
      <c r="R28" s="113">
        <v>360271</v>
      </c>
      <c r="S28" s="74">
        <v>73314</v>
      </c>
    </row>
    <row r="29" spans="1:19" x14ac:dyDescent="0.2">
      <c r="A29" s="62"/>
      <c r="B29" s="115" t="s">
        <v>69</v>
      </c>
      <c r="C29" s="112" t="s">
        <v>70</v>
      </c>
      <c r="D29" s="112" t="s">
        <v>23</v>
      </c>
      <c r="E29" s="113">
        <v>272268</v>
      </c>
      <c r="F29" s="113">
        <v>57178</v>
      </c>
      <c r="G29" s="113">
        <v>404878</v>
      </c>
      <c r="H29" s="113">
        <v>9288</v>
      </c>
      <c r="I29" s="113">
        <v>744006</v>
      </c>
      <c r="J29" s="113">
        <v>24155</v>
      </c>
      <c r="K29" s="113">
        <v>101989</v>
      </c>
      <c r="L29" s="113">
        <v>175853</v>
      </c>
      <c r="M29" s="113">
        <v>136614</v>
      </c>
      <c r="N29" s="113">
        <v>31562</v>
      </c>
      <c r="O29" s="107">
        <v>1628</v>
      </c>
      <c r="P29" s="113">
        <v>241310</v>
      </c>
      <c r="Q29" s="113">
        <v>586967</v>
      </c>
      <c r="R29" s="113">
        <v>1464324</v>
      </c>
      <c r="S29" s="74">
        <v>409845</v>
      </c>
    </row>
    <row r="30" spans="1:19" x14ac:dyDescent="0.2">
      <c r="A30" s="62"/>
      <c r="B30" s="115" t="s">
        <v>71</v>
      </c>
      <c r="C30" s="112" t="s">
        <v>72</v>
      </c>
      <c r="D30" s="112" t="s">
        <v>23</v>
      </c>
      <c r="E30" s="113">
        <v>137535</v>
      </c>
      <c r="F30" s="113">
        <v>16925</v>
      </c>
      <c r="G30" s="113">
        <v>114748</v>
      </c>
      <c r="H30" s="113">
        <v>378</v>
      </c>
      <c r="I30" s="113">
        <v>270222</v>
      </c>
      <c r="J30" s="113">
        <v>6954</v>
      </c>
      <c r="K30" s="113">
        <v>21380</v>
      </c>
      <c r="L30" s="113">
        <v>93964</v>
      </c>
      <c r="M30" s="113">
        <v>53601</v>
      </c>
      <c r="N30" s="113">
        <v>4615</v>
      </c>
      <c r="O30" s="72">
        <v>567</v>
      </c>
      <c r="P30" s="113">
        <v>93600</v>
      </c>
      <c r="Q30" s="113">
        <v>246347</v>
      </c>
      <c r="R30" s="113">
        <v>557180</v>
      </c>
      <c r="S30" s="74">
        <v>114748</v>
      </c>
    </row>
    <row r="31" spans="1:19" x14ac:dyDescent="0.2">
      <c r="A31" s="62"/>
      <c r="B31" s="115" t="s">
        <v>73</v>
      </c>
      <c r="C31" s="112" t="s">
        <v>74</v>
      </c>
      <c r="D31" s="112" t="s">
        <v>23</v>
      </c>
      <c r="E31" s="113">
        <v>24157</v>
      </c>
      <c r="F31" s="113">
        <v>1550</v>
      </c>
      <c r="G31" s="113">
        <v>23079</v>
      </c>
      <c r="H31" s="113">
        <v>9</v>
      </c>
      <c r="I31" s="113">
        <v>49143</v>
      </c>
      <c r="J31" s="113">
        <v>2093</v>
      </c>
      <c r="K31" s="113">
        <v>2567</v>
      </c>
      <c r="L31" s="113">
        <v>24172</v>
      </c>
      <c r="M31" s="113">
        <v>8803</v>
      </c>
      <c r="N31" s="113">
        <v>25</v>
      </c>
      <c r="O31" s="107">
        <v>5031</v>
      </c>
      <c r="P31" s="113">
        <v>48249</v>
      </c>
      <c r="Q31" s="113">
        <v>86280</v>
      </c>
      <c r="R31" s="113">
        <v>140559</v>
      </c>
      <c r="S31" s="74">
        <v>24808</v>
      </c>
    </row>
    <row r="32" spans="1:19" x14ac:dyDescent="0.2">
      <c r="A32" s="62"/>
      <c r="B32" s="115" t="s">
        <v>75</v>
      </c>
      <c r="C32" s="112" t="s">
        <v>76</v>
      </c>
      <c r="D32" s="112" t="s">
        <v>23</v>
      </c>
      <c r="E32" s="113">
        <v>10812</v>
      </c>
      <c r="F32" s="113">
        <v>305</v>
      </c>
      <c r="G32" s="113">
        <v>6911</v>
      </c>
      <c r="H32" s="113">
        <v>204</v>
      </c>
      <c r="I32" s="113">
        <v>18232</v>
      </c>
      <c r="J32" s="113">
        <v>1344</v>
      </c>
      <c r="K32" s="113">
        <v>3476</v>
      </c>
      <c r="L32" s="113">
        <v>6811</v>
      </c>
      <c r="M32" s="113">
        <v>2729</v>
      </c>
      <c r="N32" s="113">
        <v>9</v>
      </c>
      <c r="O32" s="107">
        <v>1252</v>
      </c>
      <c r="P32" s="113">
        <v>921</v>
      </c>
      <c r="Q32" s="113">
        <v>11722</v>
      </c>
      <c r="R32" s="113">
        <v>34774</v>
      </c>
      <c r="S32" s="74">
        <v>7216</v>
      </c>
    </row>
    <row r="33" spans="1:19" x14ac:dyDescent="0.2">
      <c r="A33" s="62"/>
      <c r="B33" s="115" t="s">
        <v>77</v>
      </c>
      <c r="C33" s="112" t="s">
        <v>78</v>
      </c>
      <c r="D33" s="112" t="s">
        <v>23</v>
      </c>
      <c r="E33" s="113">
        <v>665895</v>
      </c>
      <c r="F33" s="113">
        <v>73242</v>
      </c>
      <c r="G33" s="113">
        <v>844236</v>
      </c>
      <c r="H33" s="113">
        <v>0</v>
      </c>
      <c r="I33" s="113">
        <v>1583373</v>
      </c>
      <c r="J33" s="113">
        <v>39814</v>
      </c>
      <c r="K33" s="113">
        <v>130062</v>
      </c>
      <c r="L33" s="113">
        <v>467263</v>
      </c>
      <c r="M33" s="113">
        <v>264673</v>
      </c>
      <c r="N33" s="113">
        <v>10834</v>
      </c>
      <c r="O33" s="107">
        <v>32829</v>
      </c>
      <c r="P33" s="113">
        <v>8611934</v>
      </c>
      <c r="Q33" s="113">
        <v>9387533</v>
      </c>
      <c r="R33" s="113">
        <v>11142133</v>
      </c>
      <c r="S33" s="74">
        <v>951486</v>
      </c>
    </row>
    <row r="34" spans="1:19" x14ac:dyDescent="0.2">
      <c r="A34" s="62"/>
      <c r="B34" s="115" t="s">
        <v>79</v>
      </c>
      <c r="C34" s="112" t="s">
        <v>80</v>
      </c>
      <c r="D34" s="112" t="s">
        <v>26</v>
      </c>
      <c r="E34" s="113">
        <v>130863</v>
      </c>
      <c r="F34" s="113">
        <v>7227</v>
      </c>
      <c r="G34" s="113">
        <v>126723</v>
      </c>
      <c r="H34" s="113">
        <v>717</v>
      </c>
      <c r="I34" s="113">
        <v>265541</v>
      </c>
      <c r="J34" s="113">
        <v>4950</v>
      </c>
      <c r="K34" s="113">
        <v>24515</v>
      </c>
      <c r="L34" s="113">
        <v>16778</v>
      </c>
      <c r="M34" s="113">
        <v>10692</v>
      </c>
      <c r="N34" s="113">
        <v>92</v>
      </c>
      <c r="O34" s="72">
        <v>0</v>
      </c>
      <c r="P34" s="113">
        <v>10576</v>
      </c>
      <c r="Q34" s="113">
        <v>38138</v>
      </c>
      <c r="R34" s="113">
        <v>334823</v>
      </c>
      <c r="S34" s="74">
        <v>138587</v>
      </c>
    </row>
    <row r="35" spans="1:19" x14ac:dyDescent="0.2">
      <c r="A35" s="62"/>
      <c r="B35" s="115" t="s">
        <v>81</v>
      </c>
      <c r="C35" s="112" t="s">
        <v>82</v>
      </c>
      <c r="D35" s="112" t="s">
        <v>23</v>
      </c>
      <c r="E35" s="113">
        <v>20942</v>
      </c>
      <c r="F35" s="113">
        <v>822</v>
      </c>
      <c r="G35" s="113">
        <v>7251</v>
      </c>
      <c r="H35" s="113">
        <v>0</v>
      </c>
      <c r="I35" s="113">
        <v>29015</v>
      </c>
      <c r="J35" s="113">
        <v>227</v>
      </c>
      <c r="K35" s="113">
        <v>889</v>
      </c>
      <c r="L35" s="113">
        <v>13682</v>
      </c>
      <c r="M35" s="113">
        <v>2483</v>
      </c>
      <c r="N35" s="113">
        <v>1186</v>
      </c>
      <c r="O35" s="72">
        <v>0</v>
      </c>
      <c r="P35" s="113">
        <v>5421</v>
      </c>
      <c r="Q35" s="113">
        <v>22772</v>
      </c>
      <c r="R35" s="113">
        <v>52903</v>
      </c>
      <c r="S35" s="74">
        <v>8073</v>
      </c>
    </row>
    <row r="36" spans="1:19" x14ac:dyDescent="0.2">
      <c r="A36" s="62"/>
      <c r="B36" s="115" t="s">
        <v>83</v>
      </c>
      <c r="C36" s="112" t="s">
        <v>84</v>
      </c>
      <c r="D36" s="112" t="s">
        <v>58</v>
      </c>
      <c r="E36" s="113">
        <v>11216</v>
      </c>
      <c r="F36" s="113">
        <v>1245</v>
      </c>
      <c r="G36" s="113">
        <v>13959</v>
      </c>
      <c r="H36" s="113">
        <v>496</v>
      </c>
      <c r="I36" s="113">
        <v>26964</v>
      </c>
      <c r="J36" s="113">
        <v>212</v>
      </c>
      <c r="K36" s="113">
        <v>1936</v>
      </c>
      <c r="L36" s="113">
        <v>7622</v>
      </c>
      <c r="M36" s="113">
        <v>1894</v>
      </c>
      <c r="N36" s="113">
        <v>4</v>
      </c>
      <c r="O36" s="72">
        <v>875</v>
      </c>
      <c r="P36" s="113">
        <v>7752</v>
      </c>
      <c r="Q36" s="113">
        <v>18147</v>
      </c>
      <c r="R36" s="113">
        <v>47438</v>
      </c>
      <c r="S36" s="74">
        <v>14580</v>
      </c>
    </row>
    <row r="37" spans="1:19" x14ac:dyDescent="0.2">
      <c r="A37" s="62"/>
      <c r="B37" s="115" t="s">
        <v>85</v>
      </c>
      <c r="C37" s="112" t="s">
        <v>86</v>
      </c>
      <c r="D37" s="112" t="s">
        <v>26</v>
      </c>
      <c r="E37" s="113">
        <v>120100</v>
      </c>
      <c r="F37" s="113">
        <v>10454</v>
      </c>
      <c r="G37" s="113">
        <v>89175</v>
      </c>
      <c r="H37" s="113">
        <v>2963</v>
      </c>
      <c r="I37" s="113">
        <v>223643</v>
      </c>
      <c r="J37" s="113">
        <v>9178</v>
      </c>
      <c r="K37" s="113">
        <v>22576</v>
      </c>
      <c r="L37" s="113">
        <v>63746</v>
      </c>
      <c r="M37" s="113">
        <v>40456</v>
      </c>
      <c r="N37" s="113">
        <v>212</v>
      </c>
      <c r="O37" s="107">
        <v>4388</v>
      </c>
      <c r="P37" s="113">
        <v>11315</v>
      </c>
      <c r="Q37" s="113">
        <v>120117</v>
      </c>
      <c r="R37" s="113">
        <v>379663</v>
      </c>
      <c r="S37" s="74">
        <v>149113</v>
      </c>
    </row>
    <row r="38" spans="1:19" x14ac:dyDescent="0.2">
      <c r="A38" s="62"/>
      <c r="B38" s="115" t="s">
        <v>87</v>
      </c>
      <c r="C38" s="112" t="s">
        <v>88</v>
      </c>
      <c r="D38" s="112" t="s">
        <v>23</v>
      </c>
      <c r="E38" s="113">
        <v>453842</v>
      </c>
      <c r="F38" s="113">
        <v>28939</v>
      </c>
      <c r="G38" s="113">
        <v>325178</v>
      </c>
      <c r="H38" s="113">
        <v>7250</v>
      </c>
      <c r="I38" s="113">
        <v>816215</v>
      </c>
      <c r="J38" s="113">
        <v>38254</v>
      </c>
      <c r="K38" s="113">
        <v>64754</v>
      </c>
      <c r="L38" s="113">
        <v>213066</v>
      </c>
      <c r="M38" s="113">
        <v>277453</v>
      </c>
      <c r="N38" s="113">
        <v>1439</v>
      </c>
      <c r="O38" s="107">
        <v>6055</v>
      </c>
      <c r="P38" s="113">
        <v>1689044</v>
      </c>
      <c r="Q38" s="113">
        <v>2187057</v>
      </c>
      <c r="R38" s="113">
        <v>3109816</v>
      </c>
      <c r="S38" s="74">
        <v>400606</v>
      </c>
    </row>
    <row r="39" spans="1:19" x14ac:dyDescent="0.2">
      <c r="A39" s="62"/>
      <c r="B39" s="115" t="s">
        <v>89</v>
      </c>
      <c r="C39" s="112" t="s">
        <v>90</v>
      </c>
      <c r="D39" s="112" t="s">
        <v>23</v>
      </c>
      <c r="E39" s="113">
        <v>31326</v>
      </c>
      <c r="F39" s="113">
        <v>4205</v>
      </c>
      <c r="G39" s="113">
        <v>43519</v>
      </c>
      <c r="H39" s="113">
        <v>1321</v>
      </c>
      <c r="I39" s="113">
        <v>80398</v>
      </c>
      <c r="J39" s="113">
        <v>1367</v>
      </c>
      <c r="K39" s="113">
        <v>6891</v>
      </c>
      <c r="L39" s="113">
        <v>13100</v>
      </c>
      <c r="M39" s="113">
        <v>4774</v>
      </c>
      <c r="N39" s="113">
        <v>32</v>
      </c>
      <c r="O39" s="107">
        <v>1817</v>
      </c>
      <c r="P39" s="113">
        <v>1569</v>
      </c>
      <c r="Q39" s="113">
        <v>21292</v>
      </c>
      <c r="R39" s="113">
        <v>115206</v>
      </c>
      <c r="S39" s="74">
        <v>53355</v>
      </c>
    </row>
    <row r="40" spans="1:19" x14ac:dyDescent="0.2">
      <c r="A40" s="62"/>
      <c r="B40" s="115" t="s">
        <v>91</v>
      </c>
      <c r="C40" s="112" t="s">
        <v>92</v>
      </c>
      <c r="D40" s="112" t="s">
        <v>23</v>
      </c>
      <c r="E40" s="113">
        <v>222712</v>
      </c>
      <c r="F40" s="113">
        <v>27705</v>
      </c>
      <c r="G40" s="113">
        <v>266112</v>
      </c>
      <c r="H40" s="113">
        <v>1855</v>
      </c>
      <c r="I40" s="113">
        <v>518384</v>
      </c>
      <c r="J40" s="113">
        <v>15452</v>
      </c>
      <c r="K40" s="113">
        <v>75919</v>
      </c>
      <c r="L40" s="113">
        <v>128408</v>
      </c>
      <c r="M40" s="113">
        <v>51446</v>
      </c>
      <c r="N40" s="113">
        <v>2345</v>
      </c>
      <c r="O40" s="72">
        <v>559</v>
      </c>
      <c r="P40" s="113">
        <v>68931</v>
      </c>
      <c r="Q40" s="113">
        <v>251689</v>
      </c>
      <c r="R40" s="113">
        <v>865211</v>
      </c>
      <c r="S40" s="74">
        <v>373770</v>
      </c>
    </row>
    <row r="41" spans="1:19" x14ac:dyDescent="0.2">
      <c r="A41" s="62"/>
      <c r="B41" s="115" t="s">
        <v>93</v>
      </c>
      <c r="C41" s="112" t="s">
        <v>94</v>
      </c>
      <c r="D41" s="112" t="s">
        <v>58</v>
      </c>
      <c r="E41" s="113">
        <v>17867</v>
      </c>
      <c r="F41" s="113">
        <v>1733</v>
      </c>
      <c r="G41" s="113">
        <v>9171</v>
      </c>
      <c r="H41" s="113">
        <v>0</v>
      </c>
      <c r="I41" s="113">
        <v>28823</v>
      </c>
      <c r="J41" s="113">
        <v>993</v>
      </c>
      <c r="K41" s="113">
        <v>4105</v>
      </c>
      <c r="L41" s="113">
        <v>11238</v>
      </c>
      <c r="M41" s="113">
        <v>4170</v>
      </c>
      <c r="N41" s="113">
        <v>104</v>
      </c>
      <c r="O41" s="107">
        <v>1593</v>
      </c>
      <c r="P41" s="113">
        <v>31248</v>
      </c>
      <c r="Q41" s="113">
        <v>48353</v>
      </c>
      <c r="R41" s="113">
        <v>82317</v>
      </c>
      <c r="S41" s="74">
        <v>6887</v>
      </c>
    </row>
    <row r="42" spans="1:19" x14ac:dyDescent="0.2">
      <c r="A42" s="62"/>
      <c r="B42" s="115" t="s">
        <v>95</v>
      </c>
      <c r="C42" s="112" t="s">
        <v>96</v>
      </c>
      <c r="D42" s="112" t="s">
        <v>58</v>
      </c>
      <c r="E42" s="113">
        <v>7279</v>
      </c>
      <c r="F42" s="113">
        <v>1502</v>
      </c>
      <c r="G42" s="113">
        <v>12238</v>
      </c>
      <c r="H42" s="113">
        <v>14</v>
      </c>
      <c r="I42" s="113">
        <v>21033</v>
      </c>
      <c r="J42" s="113">
        <v>117</v>
      </c>
      <c r="K42" s="113">
        <v>2707</v>
      </c>
      <c r="L42" s="113">
        <v>2115</v>
      </c>
      <c r="M42" s="113">
        <v>2498</v>
      </c>
      <c r="N42" s="113">
        <v>326</v>
      </c>
      <c r="O42" s="72">
        <v>10</v>
      </c>
      <c r="P42" s="113">
        <v>1355</v>
      </c>
      <c r="Q42" s="113">
        <v>6304</v>
      </c>
      <c r="R42" s="113">
        <v>30568</v>
      </c>
      <c r="S42" s="74">
        <v>15924</v>
      </c>
    </row>
    <row r="43" spans="1:19" x14ac:dyDescent="0.2">
      <c r="A43" s="62"/>
      <c r="B43" s="115" t="s">
        <v>97</v>
      </c>
      <c r="C43" s="112" t="s">
        <v>98</v>
      </c>
      <c r="D43" s="112" t="s">
        <v>99</v>
      </c>
      <c r="E43" s="113">
        <v>15440</v>
      </c>
      <c r="F43" s="113">
        <v>305</v>
      </c>
      <c r="G43" s="113">
        <v>6031</v>
      </c>
      <c r="H43" s="113">
        <v>0</v>
      </c>
      <c r="I43" s="113">
        <v>21776</v>
      </c>
      <c r="J43" s="113">
        <v>1098</v>
      </c>
      <c r="K43" s="113">
        <v>0</v>
      </c>
      <c r="L43" s="113">
        <v>15412</v>
      </c>
      <c r="M43" s="113">
        <v>5833</v>
      </c>
      <c r="N43" s="113">
        <v>2</v>
      </c>
      <c r="O43" s="72">
        <v>706</v>
      </c>
      <c r="P43" s="113">
        <v>0</v>
      </c>
      <c r="Q43" s="113">
        <v>21953</v>
      </c>
      <c r="R43" s="113">
        <v>44827</v>
      </c>
      <c r="S43" s="74">
        <v>6031</v>
      </c>
    </row>
    <row r="44" spans="1:19" x14ac:dyDescent="0.2">
      <c r="A44" s="62"/>
      <c r="B44" s="115" t="s">
        <v>100</v>
      </c>
      <c r="C44" s="112" t="s">
        <v>101</v>
      </c>
      <c r="D44" s="112" t="s">
        <v>23</v>
      </c>
      <c r="E44" s="113">
        <v>41525</v>
      </c>
      <c r="F44" s="113">
        <v>4606</v>
      </c>
      <c r="G44" s="113">
        <v>29716</v>
      </c>
      <c r="H44" s="113">
        <v>466</v>
      </c>
      <c r="I44" s="113">
        <v>76688</v>
      </c>
      <c r="J44" s="113">
        <v>1756</v>
      </c>
      <c r="K44" s="113">
        <v>10944</v>
      </c>
      <c r="L44" s="113">
        <v>15568</v>
      </c>
      <c r="M44" s="113">
        <v>7180</v>
      </c>
      <c r="N44" s="113">
        <v>52</v>
      </c>
      <c r="O44" s="107">
        <v>1608</v>
      </c>
      <c r="P44" s="113">
        <v>18348</v>
      </c>
      <c r="Q44" s="113">
        <v>42756</v>
      </c>
      <c r="R44" s="113">
        <v>132905</v>
      </c>
      <c r="S44" s="74">
        <v>16670</v>
      </c>
    </row>
    <row r="45" spans="1:19" x14ac:dyDescent="0.2">
      <c r="A45" s="62"/>
      <c r="B45" s="115" t="s">
        <v>102</v>
      </c>
      <c r="C45" s="112" t="s">
        <v>103</v>
      </c>
      <c r="D45" s="112" t="s">
        <v>23</v>
      </c>
      <c r="E45" s="113">
        <v>258312</v>
      </c>
      <c r="F45" s="113">
        <v>60984</v>
      </c>
      <c r="G45" s="113">
        <v>550151</v>
      </c>
      <c r="H45" s="113">
        <v>8</v>
      </c>
      <c r="I45" s="113">
        <v>889387</v>
      </c>
      <c r="J45" s="113">
        <v>19648</v>
      </c>
      <c r="K45" s="113">
        <v>84573</v>
      </c>
      <c r="L45" s="113">
        <v>395476</v>
      </c>
      <c r="M45" s="113">
        <v>279164</v>
      </c>
      <c r="N45" s="113">
        <v>21192</v>
      </c>
      <c r="O45" s="107">
        <v>22224</v>
      </c>
      <c r="P45" s="113">
        <v>285884</v>
      </c>
      <c r="Q45" s="113">
        <v>1003940</v>
      </c>
      <c r="R45" s="113">
        <v>1998329</v>
      </c>
      <c r="S45" s="74">
        <v>693590</v>
      </c>
    </row>
    <row r="46" spans="1:19" x14ac:dyDescent="0.2">
      <c r="A46" s="62"/>
      <c r="B46" s="115" t="s">
        <v>104</v>
      </c>
      <c r="C46" s="112" t="s">
        <v>105</v>
      </c>
      <c r="D46" s="112" t="s">
        <v>23</v>
      </c>
      <c r="E46" s="113">
        <v>26571</v>
      </c>
      <c r="F46" s="113">
        <v>755</v>
      </c>
      <c r="G46" s="113">
        <v>8871</v>
      </c>
      <c r="H46" s="113">
        <v>0</v>
      </c>
      <c r="I46" s="113">
        <v>36236</v>
      </c>
      <c r="J46" s="113">
        <v>1549</v>
      </c>
      <c r="K46" s="113">
        <v>39</v>
      </c>
      <c r="L46" s="113">
        <v>2394</v>
      </c>
      <c r="M46" s="113">
        <v>922</v>
      </c>
      <c r="N46" s="113">
        <v>5</v>
      </c>
      <c r="O46" s="72">
        <v>164</v>
      </c>
      <c r="P46" s="113">
        <v>530</v>
      </c>
      <c r="Q46" s="113">
        <v>4015</v>
      </c>
      <c r="R46" s="113">
        <v>42232</v>
      </c>
      <c r="S46" s="74">
        <v>9626</v>
      </c>
    </row>
    <row r="47" spans="1:19" x14ac:dyDescent="0.2">
      <c r="A47" s="62"/>
      <c r="B47" s="115" t="s">
        <v>106</v>
      </c>
      <c r="C47" s="112" t="s">
        <v>107</v>
      </c>
      <c r="D47" s="112" t="s">
        <v>23</v>
      </c>
      <c r="E47" s="113">
        <v>76871</v>
      </c>
      <c r="F47" s="113">
        <v>8895</v>
      </c>
      <c r="G47" s="113">
        <v>133859</v>
      </c>
      <c r="H47" s="113">
        <v>284</v>
      </c>
      <c r="I47" s="113">
        <v>223049</v>
      </c>
      <c r="J47" s="113">
        <v>5455</v>
      </c>
      <c r="K47" s="113">
        <v>11147</v>
      </c>
      <c r="L47" s="113">
        <v>39717</v>
      </c>
      <c r="M47" s="113">
        <v>28343</v>
      </c>
      <c r="N47" s="113">
        <v>484</v>
      </c>
      <c r="O47" s="107">
        <v>1648</v>
      </c>
      <c r="P47" s="113">
        <v>55280</v>
      </c>
      <c r="Q47" s="113">
        <v>125472</v>
      </c>
      <c r="R47" s="113">
        <v>366200</v>
      </c>
      <c r="S47" s="74">
        <v>167812</v>
      </c>
    </row>
    <row r="48" spans="1:19" x14ac:dyDescent="0.2">
      <c r="A48" s="62"/>
      <c r="B48" s="115" t="s">
        <v>108</v>
      </c>
      <c r="C48" s="112" t="s">
        <v>109</v>
      </c>
      <c r="D48" s="112" t="s">
        <v>58</v>
      </c>
      <c r="E48" s="113">
        <v>9193</v>
      </c>
      <c r="F48" s="113">
        <v>865</v>
      </c>
      <c r="G48" s="113">
        <v>9240</v>
      </c>
      <c r="H48" s="113">
        <v>87</v>
      </c>
      <c r="I48" s="113">
        <v>19395</v>
      </c>
      <c r="J48" s="113">
        <v>663</v>
      </c>
      <c r="K48" s="113">
        <v>2047</v>
      </c>
      <c r="L48" s="113">
        <v>2214</v>
      </c>
      <c r="M48" s="113">
        <v>1215</v>
      </c>
      <c r="N48" s="113">
        <v>4</v>
      </c>
      <c r="O48" s="72">
        <v>70</v>
      </c>
      <c r="P48" s="113">
        <v>12</v>
      </c>
      <c r="Q48" s="113">
        <v>3515</v>
      </c>
      <c r="R48" s="113">
        <v>25882</v>
      </c>
      <c r="S48" s="74">
        <v>10105</v>
      </c>
    </row>
    <row r="49" spans="1:19" x14ac:dyDescent="0.2">
      <c r="A49" s="62"/>
      <c r="B49" s="115" t="s">
        <v>110</v>
      </c>
      <c r="C49" s="112" t="s">
        <v>111</v>
      </c>
      <c r="D49" s="112" t="s">
        <v>23</v>
      </c>
      <c r="E49" s="113">
        <v>86500</v>
      </c>
      <c r="F49" s="113">
        <v>5026</v>
      </c>
      <c r="G49" s="113">
        <v>57182</v>
      </c>
      <c r="H49" s="113">
        <v>2047</v>
      </c>
      <c r="I49" s="113">
        <v>151133</v>
      </c>
      <c r="J49" s="113">
        <v>9663</v>
      </c>
      <c r="K49" s="113">
        <v>35587</v>
      </c>
      <c r="L49" s="113">
        <v>49289</v>
      </c>
      <c r="M49" s="113">
        <v>35850</v>
      </c>
      <c r="N49" s="113">
        <v>179</v>
      </c>
      <c r="O49" s="107">
        <v>6026</v>
      </c>
      <c r="P49" s="113">
        <v>40936</v>
      </c>
      <c r="Q49" s="113">
        <v>132280</v>
      </c>
      <c r="R49" s="113">
        <v>329529</v>
      </c>
      <c r="S49" s="74">
        <v>58962</v>
      </c>
    </row>
    <row r="50" spans="1:19" x14ac:dyDescent="0.2">
      <c r="A50" s="62"/>
      <c r="B50" s="115" t="s">
        <v>112</v>
      </c>
      <c r="C50" s="112" t="s">
        <v>113</v>
      </c>
      <c r="D50" s="112" t="s">
        <v>23</v>
      </c>
      <c r="E50" s="113">
        <v>319620</v>
      </c>
      <c r="F50" s="113">
        <v>22456</v>
      </c>
      <c r="G50" s="113">
        <v>271657</v>
      </c>
      <c r="H50" s="113">
        <v>3468</v>
      </c>
      <c r="I50" s="113">
        <v>618492</v>
      </c>
      <c r="J50" s="113">
        <v>30960</v>
      </c>
      <c r="K50" s="113">
        <v>78291</v>
      </c>
      <c r="L50" s="113">
        <v>98737</v>
      </c>
      <c r="M50" s="113">
        <v>78170</v>
      </c>
      <c r="N50" s="113">
        <v>3331</v>
      </c>
      <c r="O50" s="107">
        <v>24116</v>
      </c>
      <c r="P50" s="113">
        <v>78704</v>
      </c>
      <c r="Q50" s="113">
        <v>283058</v>
      </c>
      <c r="R50" s="113">
        <v>1014300</v>
      </c>
      <c r="S50" s="74">
        <v>355920</v>
      </c>
    </row>
    <row r="51" spans="1:19" x14ac:dyDescent="0.2">
      <c r="A51" s="62"/>
      <c r="B51" s="115" t="s">
        <v>114</v>
      </c>
      <c r="C51" s="112" t="s">
        <v>115</v>
      </c>
      <c r="D51" s="112" t="s">
        <v>58</v>
      </c>
      <c r="E51" s="113">
        <v>80874</v>
      </c>
      <c r="F51" s="113">
        <v>10018</v>
      </c>
      <c r="G51" s="113">
        <v>92435</v>
      </c>
      <c r="H51" s="113">
        <v>1253</v>
      </c>
      <c r="I51" s="113">
        <v>184580</v>
      </c>
      <c r="J51" s="113">
        <v>9950</v>
      </c>
      <c r="K51" s="113">
        <v>37752</v>
      </c>
      <c r="L51" s="113">
        <v>23195</v>
      </c>
      <c r="M51" s="113">
        <v>20136</v>
      </c>
      <c r="N51" s="113">
        <v>2010</v>
      </c>
      <c r="O51" s="72">
        <v>119</v>
      </c>
      <c r="P51" s="113">
        <v>8112</v>
      </c>
      <c r="Q51" s="113">
        <v>53572</v>
      </c>
      <c r="R51" s="113">
        <v>285854</v>
      </c>
      <c r="S51" s="74">
        <v>117962</v>
      </c>
    </row>
    <row r="52" spans="1:19" x14ac:dyDescent="0.2">
      <c r="A52" s="62"/>
      <c r="B52" s="115" t="s">
        <v>116</v>
      </c>
      <c r="C52" s="112" t="s">
        <v>117</v>
      </c>
      <c r="D52" s="112" t="s">
        <v>58</v>
      </c>
      <c r="E52" s="113">
        <v>122461</v>
      </c>
      <c r="F52" s="113">
        <v>11725</v>
      </c>
      <c r="G52" s="113">
        <v>107425</v>
      </c>
      <c r="H52" s="113">
        <v>65</v>
      </c>
      <c r="I52" s="113">
        <v>241676</v>
      </c>
      <c r="J52" s="113">
        <v>7178</v>
      </c>
      <c r="K52" s="113">
        <v>48174</v>
      </c>
      <c r="L52" s="113">
        <v>228691</v>
      </c>
      <c r="M52" s="113">
        <v>31151</v>
      </c>
      <c r="N52" s="113">
        <v>195</v>
      </c>
      <c r="O52" s="72">
        <v>759</v>
      </c>
      <c r="P52" s="113">
        <v>251921</v>
      </c>
      <c r="Q52" s="113">
        <v>512717</v>
      </c>
      <c r="R52" s="113">
        <v>809745</v>
      </c>
      <c r="S52" s="74">
        <v>107425</v>
      </c>
    </row>
    <row r="53" spans="1:19" x14ac:dyDescent="0.2">
      <c r="A53" s="62"/>
      <c r="B53" s="115" t="s">
        <v>118</v>
      </c>
      <c r="C53" s="112" t="s">
        <v>119</v>
      </c>
      <c r="D53" s="112" t="s">
        <v>58</v>
      </c>
      <c r="E53" s="113">
        <v>20630</v>
      </c>
      <c r="F53" s="113">
        <v>3962</v>
      </c>
      <c r="G53" s="113">
        <v>61333</v>
      </c>
      <c r="H53" s="113">
        <v>0</v>
      </c>
      <c r="I53" s="113">
        <v>86342</v>
      </c>
      <c r="J53" s="113">
        <v>1538</v>
      </c>
      <c r="K53" s="113">
        <v>324</v>
      </c>
      <c r="L53" s="113">
        <v>10576</v>
      </c>
      <c r="M53" s="113">
        <v>4410</v>
      </c>
      <c r="N53" s="113">
        <v>77</v>
      </c>
      <c r="O53" s="72">
        <v>374</v>
      </c>
      <c r="P53" s="113">
        <v>25937</v>
      </c>
      <c r="Q53" s="113">
        <v>41374</v>
      </c>
      <c r="R53" s="113">
        <v>129838</v>
      </c>
      <c r="S53" s="74">
        <v>62314</v>
      </c>
    </row>
    <row r="54" spans="1:19" x14ac:dyDescent="0.2">
      <c r="A54" s="62"/>
      <c r="B54" s="115" t="s">
        <v>120</v>
      </c>
      <c r="C54" s="112" t="s">
        <v>121</v>
      </c>
      <c r="D54" s="112" t="s">
        <v>23</v>
      </c>
      <c r="E54" s="113">
        <v>145924</v>
      </c>
      <c r="F54" s="113">
        <v>17910</v>
      </c>
      <c r="G54" s="113">
        <v>128920</v>
      </c>
      <c r="H54" s="113">
        <v>0</v>
      </c>
      <c r="I54" s="113">
        <v>293557</v>
      </c>
      <c r="J54" s="113">
        <v>9001</v>
      </c>
      <c r="K54" s="113">
        <v>2677</v>
      </c>
      <c r="L54" s="113">
        <v>57209</v>
      </c>
      <c r="M54" s="113">
        <v>27260</v>
      </c>
      <c r="N54" s="113">
        <v>252</v>
      </c>
      <c r="O54" s="107">
        <v>5711</v>
      </c>
      <c r="P54" s="113">
        <v>41722</v>
      </c>
      <c r="Q54" s="113">
        <v>132154</v>
      </c>
      <c r="R54" s="113">
        <v>439897</v>
      </c>
      <c r="S54" s="74">
        <v>179886</v>
      </c>
    </row>
    <row r="55" spans="1:19" x14ac:dyDescent="0.2">
      <c r="A55" s="62"/>
      <c r="B55" s="115" t="s">
        <v>122</v>
      </c>
      <c r="C55" s="112" t="s">
        <v>123</v>
      </c>
      <c r="D55" s="112" t="s">
        <v>58</v>
      </c>
      <c r="E55" s="113">
        <v>18392</v>
      </c>
      <c r="F55" s="113">
        <v>1683</v>
      </c>
      <c r="G55" s="113">
        <v>17454</v>
      </c>
      <c r="H55" s="113">
        <v>345</v>
      </c>
      <c r="I55" s="113">
        <v>37966</v>
      </c>
      <c r="J55" s="113">
        <v>495</v>
      </c>
      <c r="K55" s="113">
        <v>5737</v>
      </c>
      <c r="L55" s="113">
        <v>12011</v>
      </c>
      <c r="M55" s="113">
        <v>4664</v>
      </c>
      <c r="N55" s="113">
        <v>417</v>
      </c>
      <c r="O55" s="107">
        <v>1441</v>
      </c>
      <c r="P55" s="113">
        <v>13676</v>
      </c>
      <c r="Q55" s="113">
        <v>32209</v>
      </c>
      <c r="R55" s="113">
        <v>77656</v>
      </c>
      <c r="S55" s="74">
        <v>20110</v>
      </c>
    </row>
    <row r="56" spans="1:19" x14ac:dyDescent="0.2">
      <c r="A56" s="62"/>
      <c r="B56" s="115" t="s">
        <v>124</v>
      </c>
      <c r="C56" s="112" t="s">
        <v>125</v>
      </c>
      <c r="D56" s="112" t="s">
        <v>23</v>
      </c>
      <c r="E56" s="113">
        <v>38455</v>
      </c>
      <c r="F56" s="113">
        <v>2719</v>
      </c>
      <c r="G56" s="113">
        <v>41359</v>
      </c>
      <c r="H56" s="113">
        <v>796</v>
      </c>
      <c r="I56" s="113">
        <v>83425</v>
      </c>
      <c r="J56" s="113">
        <v>1970</v>
      </c>
      <c r="K56" s="113">
        <v>11044</v>
      </c>
      <c r="L56" s="113">
        <v>21530</v>
      </c>
      <c r="M56" s="113">
        <v>9565</v>
      </c>
      <c r="N56" s="113">
        <v>495</v>
      </c>
      <c r="O56" s="107">
        <v>1594</v>
      </c>
      <c r="P56" s="113">
        <v>1409</v>
      </c>
      <c r="Q56" s="113">
        <v>34593</v>
      </c>
      <c r="R56" s="113">
        <v>133268</v>
      </c>
      <c r="S56" s="74">
        <v>50999</v>
      </c>
    </row>
    <row r="57" spans="1:19" x14ac:dyDescent="0.2">
      <c r="A57" s="62"/>
      <c r="B57" s="115" t="s">
        <v>126</v>
      </c>
      <c r="C57" s="112" t="s">
        <v>127</v>
      </c>
      <c r="D57" s="112" t="s">
        <v>23</v>
      </c>
      <c r="E57" s="113">
        <v>70963</v>
      </c>
      <c r="F57" s="113">
        <v>5505</v>
      </c>
      <c r="G57" s="113">
        <v>111330</v>
      </c>
      <c r="H57" s="113">
        <v>0</v>
      </c>
      <c r="I57" s="113">
        <v>187798</v>
      </c>
      <c r="J57" s="113">
        <v>5613</v>
      </c>
      <c r="K57" s="113">
        <v>18020</v>
      </c>
      <c r="L57" s="113">
        <v>46139</v>
      </c>
      <c r="M57" s="113">
        <v>30480</v>
      </c>
      <c r="N57" s="113">
        <v>2228</v>
      </c>
      <c r="O57" s="107">
        <v>6153</v>
      </c>
      <c r="P57" s="113">
        <v>28255</v>
      </c>
      <c r="Q57" s="113">
        <v>113255</v>
      </c>
      <c r="R57" s="113">
        <v>324950</v>
      </c>
      <c r="S57" s="74">
        <v>111330</v>
      </c>
    </row>
    <row r="58" spans="1:19" x14ac:dyDescent="0.2">
      <c r="A58" s="62"/>
      <c r="B58" s="115" t="s">
        <v>128</v>
      </c>
      <c r="C58" s="112" t="s">
        <v>129</v>
      </c>
      <c r="D58" s="112" t="s">
        <v>23</v>
      </c>
      <c r="E58" s="113">
        <v>36162</v>
      </c>
      <c r="F58" s="113">
        <v>2906</v>
      </c>
      <c r="G58" s="113">
        <v>39781</v>
      </c>
      <c r="H58" s="113">
        <v>436</v>
      </c>
      <c r="I58" s="113">
        <v>79332</v>
      </c>
      <c r="J58" s="113">
        <v>3090</v>
      </c>
      <c r="K58" s="113">
        <v>14775</v>
      </c>
      <c r="L58" s="113">
        <v>12164</v>
      </c>
      <c r="M58" s="113">
        <v>8590</v>
      </c>
      <c r="N58" s="113">
        <v>58</v>
      </c>
      <c r="O58" s="72">
        <v>963</v>
      </c>
      <c r="P58" s="113">
        <v>31507</v>
      </c>
      <c r="Q58" s="113">
        <v>53282</v>
      </c>
      <c r="R58" s="113">
        <v>150859</v>
      </c>
      <c r="S58" s="74">
        <v>45034</v>
      </c>
    </row>
    <row r="59" spans="1:19" x14ac:dyDescent="0.2">
      <c r="A59" s="62"/>
      <c r="B59" s="115" t="s">
        <v>130</v>
      </c>
      <c r="C59" s="112" t="s">
        <v>131</v>
      </c>
      <c r="D59" s="112" t="s">
        <v>23</v>
      </c>
      <c r="E59" s="113">
        <v>50639</v>
      </c>
      <c r="F59" s="113">
        <v>3624</v>
      </c>
      <c r="G59" s="113">
        <v>30218</v>
      </c>
      <c r="H59" s="113">
        <v>1373</v>
      </c>
      <c r="I59" s="113">
        <v>86048</v>
      </c>
      <c r="J59" s="113">
        <v>3525</v>
      </c>
      <c r="K59" s="113">
        <v>28262</v>
      </c>
      <c r="L59" s="113">
        <v>18652</v>
      </c>
      <c r="M59" s="113">
        <v>9600</v>
      </c>
      <c r="N59" s="113">
        <v>34</v>
      </c>
      <c r="O59" s="107">
        <v>1695</v>
      </c>
      <c r="P59" s="113">
        <v>14176</v>
      </c>
      <c r="Q59" s="113">
        <v>44157</v>
      </c>
      <c r="R59" s="113">
        <v>162011</v>
      </c>
      <c r="S59" s="74">
        <v>41701</v>
      </c>
    </row>
    <row r="60" spans="1:19" x14ac:dyDescent="0.2">
      <c r="A60" s="62"/>
      <c r="B60" s="115" t="s">
        <v>132</v>
      </c>
      <c r="C60" s="112" t="s">
        <v>133</v>
      </c>
      <c r="D60" s="112" t="s">
        <v>58</v>
      </c>
      <c r="E60" s="113">
        <v>101750</v>
      </c>
      <c r="F60" s="113">
        <v>16519</v>
      </c>
      <c r="G60" s="113">
        <v>226561</v>
      </c>
      <c r="H60" s="113">
        <v>0</v>
      </c>
      <c r="I60" s="113">
        <v>344843</v>
      </c>
      <c r="J60" s="113">
        <v>9402</v>
      </c>
      <c r="K60" s="113">
        <v>34829</v>
      </c>
      <c r="L60" s="113">
        <v>70484</v>
      </c>
      <c r="M60" s="113">
        <v>46695</v>
      </c>
      <c r="N60" s="113">
        <v>220</v>
      </c>
      <c r="O60" s="72">
        <v>230</v>
      </c>
      <c r="P60" s="113">
        <v>67403</v>
      </c>
      <c r="Q60" s="113">
        <v>185032</v>
      </c>
      <c r="R60" s="113">
        <v>574106</v>
      </c>
      <c r="S60" s="74">
        <v>261696</v>
      </c>
    </row>
    <row r="61" spans="1:19" x14ac:dyDescent="0.2">
      <c r="A61" s="62"/>
      <c r="B61" s="115" t="s">
        <v>134</v>
      </c>
      <c r="C61" s="112" t="s">
        <v>135</v>
      </c>
      <c r="D61" s="112" t="s">
        <v>26</v>
      </c>
      <c r="E61" s="113">
        <v>63765</v>
      </c>
      <c r="F61" s="113">
        <v>2650</v>
      </c>
      <c r="G61" s="113">
        <v>26873</v>
      </c>
      <c r="H61" s="113">
        <v>520</v>
      </c>
      <c r="I61" s="113">
        <v>93877</v>
      </c>
      <c r="J61" s="113">
        <v>4310</v>
      </c>
      <c r="K61" s="113">
        <v>17944</v>
      </c>
      <c r="L61" s="113">
        <v>2781</v>
      </c>
      <c r="M61" s="113">
        <v>2025</v>
      </c>
      <c r="N61" s="113">
        <v>110</v>
      </c>
      <c r="O61" s="72">
        <v>227</v>
      </c>
      <c r="P61" s="113">
        <v>7832</v>
      </c>
      <c r="Q61" s="113">
        <v>12975</v>
      </c>
      <c r="R61" s="113">
        <v>129155</v>
      </c>
      <c r="S61" s="74">
        <v>19735</v>
      </c>
    </row>
    <row r="62" spans="1:19" x14ac:dyDescent="0.2">
      <c r="A62" s="62"/>
      <c r="B62" s="115" t="s">
        <v>136</v>
      </c>
      <c r="C62" s="112" t="s">
        <v>137</v>
      </c>
      <c r="D62" s="112" t="s">
        <v>26</v>
      </c>
      <c r="E62" s="113">
        <v>62491</v>
      </c>
      <c r="F62" s="113">
        <v>7775</v>
      </c>
      <c r="G62" s="113">
        <v>39476</v>
      </c>
      <c r="H62" s="113">
        <v>1563</v>
      </c>
      <c r="I62" s="113">
        <v>112004</v>
      </c>
      <c r="J62" s="113">
        <v>2705</v>
      </c>
      <c r="K62" s="113">
        <v>5653</v>
      </c>
      <c r="L62" s="113">
        <v>40724</v>
      </c>
      <c r="M62" s="113">
        <v>9663</v>
      </c>
      <c r="N62" s="113">
        <v>155</v>
      </c>
      <c r="O62" s="72">
        <v>644</v>
      </c>
      <c r="P62" s="113">
        <v>52097</v>
      </c>
      <c r="Q62" s="113">
        <v>103283</v>
      </c>
      <c r="R62" s="113">
        <v>227206</v>
      </c>
      <c r="S62" s="74">
        <v>76095</v>
      </c>
    </row>
    <row r="63" spans="1:19" x14ac:dyDescent="0.2">
      <c r="A63" s="62"/>
      <c r="B63" s="115" t="s">
        <v>138</v>
      </c>
      <c r="C63" s="112" t="s">
        <v>139</v>
      </c>
      <c r="D63" s="112" t="s">
        <v>23</v>
      </c>
      <c r="E63" s="113">
        <v>401189</v>
      </c>
      <c r="F63" s="113">
        <v>30679</v>
      </c>
      <c r="G63" s="113">
        <v>363142</v>
      </c>
      <c r="H63" s="113">
        <v>7754</v>
      </c>
      <c r="I63" s="113">
        <v>803399</v>
      </c>
      <c r="J63" s="113">
        <v>26874</v>
      </c>
      <c r="K63" s="113">
        <v>82330</v>
      </c>
      <c r="L63" s="113">
        <v>154082</v>
      </c>
      <c r="M63" s="113">
        <v>93947</v>
      </c>
      <c r="N63" s="113">
        <v>1883</v>
      </c>
      <c r="O63" s="107">
        <v>12192</v>
      </c>
      <c r="P63" s="113">
        <v>596018</v>
      </c>
      <c r="Q63" s="113">
        <v>858122</v>
      </c>
      <c r="R63" s="113">
        <v>1773113</v>
      </c>
      <c r="S63" s="74">
        <v>366211</v>
      </c>
    </row>
    <row r="64" spans="1:19" x14ac:dyDescent="0.2">
      <c r="A64" s="62"/>
      <c r="B64" s="115" t="s">
        <v>140</v>
      </c>
      <c r="C64" s="112" t="s">
        <v>141</v>
      </c>
      <c r="D64" s="112" t="s">
        <v>26</v>
      </c>
      <c r="E64" s="113">
        <v>193208</v>
      </c>
      <c r="F64" s="113">
        <v>14896</v>
      </c>
      <c r="G64" s="113">
        <v>160396</v>
      </c>
      <c r="H64" s="113">
        <v>0</v>
      </c>
      <c r="I64" s="113">
        <v>368813</v>
      </c>
      <c r="J64" s="113">
        <v>6810</v>
      </c>
      <c r="K64" s="113">
        <v>26431</v>
      </c>
      <c r="L64" s="113">
        <v>20234</v>
      </c>
      <c r="M64" s="113">
        <v>7021</v>
      </c>
      <c r="N64" s="113">
        <v>524</v>
      </c>
      <c r="O64" s="72">
        <v>0</v>
      </c>
      <c r="P64" s="113">
        <v>22821</v>
      </c>
      <c r="Q64" s="113">
        <v>50600</v>
      </c>
      <c r="R64" s="113">
        <v>454811</v>
      </c>
      <c r="S64" s="74">
        <v>176996</v>
      </c>
    </row>
    <row r="65" spans="1:19" x14ac:dyDescent="0.2">
      <c r="A65" s="62"/>
      <c r="B65" s="115" t="s">
        <v>142</v>
      </c>
      <c r="C65" s="112" t="s">
        <v>143</v>
      </c>
      <c r="D65" s="112" t="s">
        <v>23</v>
      </c>
      <c r="E65" s="113">
        <v>118522</v>
      </c>
      <c r="F65" s="113">
        <v>18122</v>
      </c>
      <c r="G65" s="113">
        <v>207148</v>
      </c>
      <c r="H65" s="113">
        <v>1354</v>
      </c>
      <c r="I65" s="113">
        <v>345832</v>
      </c>
      <c r="J65" s="113">
        <v>12622</v>
      </c>
      <c r="K65" s="113">
        <v>47622</v>
      </c>
      <c r="L65" s="113">
        <v>52231</v>
      </c>
      <c r="M65" s="113">
        <v>41031</v>
      </c>
      <c r="N65" s="113">
        <v>1279</v>
      </c>
      <c r="O65" s="72">
        <v>641</v>
      </c>
      <c r="P65" s="113">
        <v>209452</v>
      </c>
      <c r="Q65" s="113">
        <v>304634</v>
      </c>
      <c r="R65" s="113">
        <v>711951</v>
      </c>
      <c r="S65" s="74">
        <v>185012</v>
      </c>
    </row>
    <row r="66" spans="1:19" x14ac:dyDescent="0.2">
      <c r="A66" s="62"/>
      <c r="B66" s="115" t="s">
        <v>144</v>
      </c>
      <c r="C66" s="112" t="s">
        <v>145</v>
      </c>
      <c r="D66" s="112" t="s">
        <v>23</v>
      </c>
      <c r="E66" s="113">
        <v>67229</v>
      </c>
      <c r="F66" s="113">
        <v>12247</v>
      </c>
      <c r="G66" s="113">
        <v>146407</v>
      </c>
      <c r="H66" s="113">
        <v>200</v>
      </c>
      <c r="I66" s="113">
        <v>226083</v>
      </c>
      <c r="J66" s="113">
        <v>7156</v>
      </c>
      <c r="K66" s="113">
        <v>14696</v>
      </c>
      <c r="L66" s="113">
        <v>61886</v>
      </c>
      <c r="M66" s="113">
        <v>35126</v>
      </c>
      <c r="N66" s="113">
        <v>1469</v>
      </c>
      <c r="O66" s="72">
        <v>0</v>
      </c>
      <c r="P66" s="113">
        <v>49900</v>
      </c>
      <c r="Q66" s="113">
        <v>148381</v>
      </c>
      <c r="R66" s="113">
        <v>399680</v>
      </c>
      <c r="S66" s="74">
        <v>158654</v>
      </c>
    </row>
    <row r="67" spans="1:19" x14ac:dyDescent="0.2">
      <c r="A67" s="62"/>
      <c r="B67" s="115" t="s">
        <v>146</v>
      </c>
      <c r="C67" s="112" t="s">
        <v>147</v>
      </c>
      <c r="D67" s="112" t="s">
        <v>23</v>
      </c>
      <c r="E67" s="113">
        <v>80180</v>
      </c>
      <c r="F67" s="113">
        <v>7897</v>
      </c>
      <c r="G67" s="113">
        <v>113059</v>
      </c>
      <c r="H67" s="113">
        <v>1138</v>
      </c>
      <c r="I67" s="113">
        <v>202400</v>
      </c>
      <c r="J67" s="113">
        <v>5087</v>
      </c>
      <c r="K67" s="113">
        <v>6400</v>
      </c>
      <c r="L67" s="113">
        <v>36361</v>
      </c>
      <c r="M67" s="113">
        <v>14303</v>
      </c>
      <c r="N67" s="113">
        <v>193</v>
      </c>
      <c r="O67" s="107">
        <v>2672</v>
      </c>
      <c r="P67" s="113">
        <v>34849</v>
      </c>
      <c r="Q67" s="113">
        <v>88378</v>
      </c>
      <c r="R67" s="113">
        <v>302919</v>
      </c>
      <c r="S67" s="74">
        <v>113059</v>
      </c>
    </row>
    <row r="68" spans="1:19" x14ac:dyDescent="0.2">
      <c r="A68" s="62"/>
      <c r="B68" s="115" t="s">
        <v>148</v>
      </c>
      <c r="C68" s="112" t="s">
        <v>149</v>
      </c>
      <c r="D68" s="112" t="s">
        <v>23</v>
      </c>
      <c r="E68" s="113">
        <v>17011</v>
      </c>
      <c r="F68" s="113">
        <v>3162</v>
      </c>
      <c r="G68" s="113">
        <v>17123</v>
      </c>
      <c r="H68" s="113">
        <v>53</v>
      </c>
      <c r="I68" s="113">
        <v>37905</v>
      </c>
      <c r="J68" s="113">
        <v>681</v>
      </c>
      <c r="K68" s="113">
        <v>1745</v>
      </c>
      <c r="L68" s="113">
        <v>8373</v>
      </c>
      <c r="M68" s="113">
        <v>3356</v>
      </c>
      <c r="N68" s="113">
        <v>40</v>
      </c>
      <c r="O68" s="72">
        <v>657</v>
      </c>
      <c r="P68" s="113">
        <v>1593</v>
      </c>
      <c r="Q68" s="113">
        <v>14019</v>
      </c>
      <c r="R68" s="113">
        <v>54426</v>
      </c>
      <c r="S68" s="74">
        <v>20285</v>
      </c>
    </row>
    <row r="69" spans="1:19" x14ac:dyDescent="0.2">
      <c r="A69" s="62"/>
      <c r="B69" s="115" t="s">
        <v>150</v>
      </c>
      <c r="C69" s="112" t="s">
        <v>151</v>
      </c>
      <c r="D69" s="112" t="s">
        <v>23</v>
      </c>
      <c r="E69" s="113">
        <v>34753</v>
      </c>
      <c r="F69" s="113">
        <v>2818</v>
      </c>
      <c r="G69" s="113">
        <v>58703</v>
      </c>
      <c r="H69" s="113">
        <v>942</v>
      </c>
      <c r="I69" s="113">
        <v>97294</v>
      </c>
      <c r="J69" s="113">
        <v>2154</v>
      </c>
      <c r="K69" s="113">
        <v>2482</v>
      </c>
      <c r="L69" s="113">
        <v>13607</v>
      </c>
      <c r="M69" s="113">
        <v>5179</v>
      </c>
      <c r="N69" s="113">
        <v>4</v>
      </c>
      <c r="O69" s="72">
        <v>648</v>
      </c>
      <c r="P69" s="113">
        <v>525</v>
      </c>
      <c r="Q69" s="113">
        <v>19963</v>
      </c>
      <c r="R69" s="113">
        <v>121943</v>
      </c>
      <c r="S69" s="74">
        <v>58703</v>
      </c>
    </row>
    <row r="70" spans="1:19" x14ac:dyDescent="0.2">
      <c r="A70" s="62"/>
      <c r="B70" s="115" t="s">
        <v>152</v>
      </c>
      <c r="C70" s="112" t="s">
        <v>153</v>
      </c>
      <c r="D70" s="112" t="s">
        <v>26</v>
      </c>
      <c r="E70" s="113">
        <v>39016</v>
      </c>
      <c r="F70" s="113">
        <v>2608</v>
      </c>
      <c r="G70" s="113">
        <v>24308</v>
      </c>
      <c r="H70" s="113">
        <v>523</v>
      </c>
      <c r="I70" s="113">
        <v>66858</v>
      </c>
      <c r="J70" s="113">
        <v>2832</v>
      </c>
      <c r="K70" s="113">
        <v>12130</v>
      </c>
      <c r="L70" s="113">
        <v>10992</v>
      </c>
      <c r="M70" s="113">
        <v>4893</v>
      </c>
      <c r="N70" s="113">
        <v>21</v>
      </c>
      <c r="O70" s="72">
        <v>643</v>
      </c>
      <c r="P70" s="113">
        <v>1638</v>
      </c>
      <c r="Q70" s="113">
        <v>18187</v>
      </c>
      <c r="R70" s="113">
        <v>101136</v>
      </c>
      <c r="S70" s="74">
        <v>24308</v>
      </c>
    </row>
    <row r="71" spans="1:19" x14ac:dyDescent="0.2">
      <c r="A71" s="62"/>
      <c r="B71" s="115" t="s">
        <v>154</v>
      </c>
      <c r="C71" s="112" t="s">
        <v>155</v>
      </c>
      <c r="D71" s="112" t="s">
        <v>23</v>
      </c>
      <c r="E71" s="113">
        <v>48349</v>
      </c>
      <c r="F71" s="113">
        <v>3251</v>
      </c>
      <c r="G71" s="113">
        <v>33914</v>
      </c>
      <c r="H71" s="113">
        <v>1454</v>
      </c>
      <c r="I71" s="113">
        <v>87066</v>
      </c>
      <c r="J71" s="113">
        <v>4782</v>
      </c>
      <c r="K71" s="113">
        <v>37256</v>
      </c>
      <c r="L71" s="113">
        <v>14745</v>
      </c>
      <c r="M71" s="113">
        <v>10280</v>
      </c>
      <c r="N71" s="113">
        <v>91</v>
      </c>
      <c r="O71" s="107">
        <v>1436</v>
      </c>
      <c r="P71" s="113">
        <v>3624</v>
      </c>
      <c r="Q71" s="113">
        <v>30176</v>
      </c>
      <c r="R71" s="113">
        <v>160640</v>
      </c>
      <c r="S71" s="74">
        <v>48730</v>
      </c>
    </row>
    <row r="72" spans="1:19" x14ac:dyDescent="0.2">
      <c r="A72" s="62"/>
      <c r="B72" s="115" t="s">
        <v>156</v>
      </c>
      <c r="C72" s="112" t="s">
        <v>157</v>
      </c>
      <c r="D72" s="112" t="s">
        <v>23</v>
      </c>
      <c r="E72" s="113">
        <v>70414</v>
      </c>
      <c r="F72" s="113">
        <v>10422</v>
      </c>
      <c r="G72" s="113">
        <v>75653</v>
      </c>
      <c r="H72" s="113">
        <v>1</v>
      </c>
      <c r="I72" s="113">
        <v>157799</v>
      </c>
      <c r="J72" s="113">
        <v>4459</v>
      </c>
      <c r="K72" s="113">
        <v>6156</v>
      </c>
      <c r="L72" s="113">
        <v>17594</v>
      </c>
      <c r="M72" s="113">
        <v>5251</v>
      </c>
      <c r="N72" s="113">
        <v>455</v>
      </c>
      <c r="O72" s="72">
        <v>0</v>
      </c>
      <c r="P72" s="113">
        <v>57964</v>
      </c>
      <c r="Q72" s="113">
        <v>81264</v>
      </c>
      <c r="R72" s="113">
        <v>253278</v>
      </c>
      <c r="S72" s="74">
        <v>67304</v>
      </c>
    </row>
    <row r="73" spans="1:19" x14ac:dyDescent="0.2">
      <c r="A73" s="62"/>
      <c r="B73" s="115" t="s">
        <v>158</v>
      </c>
      <c r="C73" s="112" t="s">
        <v>159</v>
      </c>
      <c r="D73" s="112" t="s">
        <v>23</v>
      </c>
      <c r="E73" s="113">
        <v>114902</v>
      </c>
      <c r="F73" s="113">
        <v>10555</v>
      </c>
      <c r="G73" s="113">
        <v>103623</v>
      </c>
      <c r="H73" s="113">
        <v>678</v>
      </c>
      <c r="I73" s="113">
        <v>229758</v>
      </c>
      <c r="J73" s="113">
        <v>5494</v>
      </c>
      <c r="K73" s="113">
        <v>45856</v>
      </c>
      <c r="L73" s="113">
        <v>30298</v>
      </c>
      <c r="M73" s="113">
        <v>10711</v>
      </c>
      <c r="N73" s="113">
        <v>183</v>
      </c>
      <c r="O73" s="107">
        <v>6477</v>
      </c>
      <c r="P73" s="113">
        <v>59290</v>
      </c>
      <c r="Q73" s="113">
        <v>106959</v>
      </c>
      <c r="R73" s="113">
        <v>388359</v>
      </c>
      <c r="S73" s="74">
        <v>124363</v>
      </c>
    </row>
    <row r="74" spans="1:19" x14ac:dyDescent="0.2">
      <c r="A74" s="62"/>
      <c r="B74" s="115" t="s">
        <v>160</v>
      </c>
      <c r="C74" s="112" t="s">
        <v>161</v>
      </c>
      <c r="D74" s="112" t="s">
        <v>58</v>
      </c>
      <c r="E74" s="113">
        <v>5682</v>
      </c>
      <c r="F74" s="113">
        <v>328</v>
      </c>
      <c r="G74" s="113">
        <v>2698</v>
      </c>
      <c r="H74" s="113">
        <v>96</v>
      </c>
      <c r="I74" s="113">
        <v>8854</v>
      </c>
      <c r="J74" s="113">
        <v>273</v>
      </c>
      <c r="K74" s="113">
        <v>756</v>
      </c>
      <c r="L74" s="113">
        <v>1684</v>
      </c>
      <c r="M74" s="113">
        <v>306</v>
      </c>
      <c r="N74" s="113">
        <v>22</v>
      </c>
      <c r="O74" s="72">
        <v>102</v>
      </c>
      <c r="P74" s="113">
        <v>378</v>
      </c>
      <c r="Q74" s="113">
        <v>2492</v>
      </c>
      <c r="R74" s="113">
        <v>12375</v>
      </c>
      <c r="S74" s="74">
        <v>3043</v>
      </c>
    </row>
    <row r="75" spans="1:19" x14ac:dyDescent="0.2">
      <c r="A75" s="62"/>
      <c r="B75" s="115" t="s">
        <v>162</v>
      </c>
      <c r="C75" s="112" t="s">
        <v>163</v>
      </c>
      <c r="D75" s="112" t="s">
        <v>23</v>
      </c>
      <c r="E75" s="113">
        <v>28140</v>
      </c>
      <c r="F75" s="113">
        <v>3439</v>
      </c>
      <c r="G75" s="113">
        <v>35499</v>
      </c>
      <c r="H75" s="113">
        <v>0</v>
      </c>
      <c r="I75" s="113">
        <v>67078</v>
      </c>
      <c r="J75" s="113">
        <v>464</v>
      </c>
      <c r="K75" s="113">
        <v>12762</v>
      </c>
      <c r="L75" s="113">
        <v>7257</v>
      </c>
      <c r="M75" s="113">
        <v>3019</v>
      </c>
      <c r="N75" s="113">
        <v>18</v>
      </c>
      <c r="O75" s="72">
        <v>911</v>
      </c>
      <c r="P75" s="113">
        <v>101593</v>
      </c>
      <c r="Q75" s="113">
        <v>112798</v>
      </c>
      <c r="R75" s="113">
        <v>193102</v>
      </c>
      <c r="S75" s="74">
        <v>42492</v>
      </c>
    </row>
    <row r="76" spans="1:19" x14ac:dyDescent="0.2">
      <c r="A76" s="62"/>
      <c r="B76" s="115" t="s">
        <v>164</v>
      </c>
      <c r="C76" s="112" t="s">
        <v>165</v>
      </c>
      <c r="D76" s="112" t="s">
        <v>23</v>
      </c>
      <c r="E76" s="113">
        <v>98952</v>
      </c>
      <c r="F76" s="113">
        <v>6392</v>
      </c>
      <c r="G76" s="113">
        <v>44227</v>
      </c>
      <c r="H76" s="113">
        <v>1795</v>
      </c>
      <c r="I76" s="113">
        <v>151999</v>
      </c>
      <c r="J76" s="113">
        <v>7215</v>
      </c>
      <c r="K76" s="113">
        <v>24401</v>
      </c>
      <c r="L76" s="113">
        <v>8348</v>
      </c>
      <c r="M76" s="113">
        <v>772</v>
      </c>
      <c r="N76" s="113">
        <v>77</v>
      </c>
      <c r="O76" s="72">
        <v>0</v>
      </c>
      <c r="P76" s="113">
        <v>51402</v>
      </c>
      <c r="Q76" s="113">
        <v>60599</v>
      </c>
      <c r="R76" s="113">
        <v>244594</v>
      </c>
      <c r="S76" s="74">
        <v>57117</v>
      </c>
    </row>
    <row r="77" spans="1:19" x14ac:dyDescent="0.2">
      <c r="A77" s="62"/>
      <c r="B77" s="115" t="s">
        <v>166</v>
      </c>
      <c r="C77" s="112" t="s">
        <v>167</v>
      </c>
      <c r="D77" s="112" t="s">
        <v>23</v>
      </c>
      <c r="E77" s="113">
        <v>131323</v>
      </c>
      <c r="F77" s="113">
        <v>11821</v>
      </c>
      <c r="G77" s="113">
        <v>120623</v>
      </c>
      <c r="H77" s="113">
        <v>0</v>
      </c>
      <c r="I77" s="113">
        <v>263767</v>
      </c>
      <c r="J77" s="113">
        <v>3610</v>
      </c>
      <c r="K77" s="113">
        <v>24478</v>
      </c>
      <c r="L77" s="113">
        <v>61792</v>
      </c>
      <c r="M77" s="113">
        <v>34543</v>
      </c>
      <c r="N77" s="113">
        <v>173</v>
      </c>
      <c r="O77" s="72">
        <v>507</v>
      </c>
      <c r="P77" s="113">
        <v>51156</v>
      </c>
      <c r="Q77" s="113">
        <v>148171</v>
      </c>
      <c r="R77" s="113">
        <v>445445</v>
      </c>
      <c r="S77" s="74">
        <v>141993</v>
      </c>
    </row>
    <row r="78" spans="1:19" x14ac:dyDescent="0.2">
      <c r="A78" s="62"/>
      <c r="B78" s="115" t="s">
        <v>168</v>
      </c>
      <c r="C78" s="112" t="s">
        <v>169</v>
      </c>
      <c r="D78" s="112" t="s">
        <v>23</v>
      </c>
      <c r="E78" s="113">
        <v>54343</v>
      </c>
      <c r="F78" s="113">
        <v>3916</v>
      </c>
      <c r="G78" s="113">
        <v>47621</v>
      </c>
      <c r="H78" s="113">
        <v>5518</v>
      </c>
      <c r="I78" s="113">
        <v>111457</v>
      </c>
      <c r="J78" s="113">
        <v>4538</v>
      </c>
      <c r="K78" s="113">
        <v>24892</v>
      </c>
      <c r="L78" s="113">
        <v>30617</v>
      </c>
      <c r="M78" s="113">
        <v>12809</v>
      </c>
      <c r="N78" s="113">
        <v>119</v>
      </c>
      <c r="O78" s="72">
        <v>146</v>
      </c>
      <c r="P78" s="113">
        <v>7226</v>
      </c>
      <c r="Q78" s="113">
        <v>50917</v>
      </c>
      <c r="R78" s="113">
        <v>192865</v>
      </c>
      <c r="S78" s="74">
        <v>61660</v>
      </c>
    </row>
    <row r="79" spans="1:19" x14ac:dyDescent="0.2">
      <c r="A79" s="62"/>
      <c r="B79" s="115" t="s">
        <v>170</v>
      </c>
      <c r="C79" s="112" t="s">
        <v>171</v>
      </c>
      <c r="D79" s="112" t="s">
        <v>23</v>
      </c>
      <c r="E79" s="113">
        <v>53811</v>
      </c>
      <c r="F79" s="113">
        <v>1909</v>
      </c>
      <c r="G79" s="113">
        <v>45787</v>
      </c>
      <c r="H79" s="113">
        <v>99</v>
      </c>
      <c r="I79" s="113">
        <v>101780</v>
      </c>
      <c r="J79" s="113">
        <v>280</v>
      </c>
      <c r="K79" s="113">
        <v>3850</v>
      </c>
      <c r="L79" s="113">
        <v>6533</v>
      </c>
      <c r="M79" s="113">
        <v>2917</v>
      </c>
      <c r="N79" s="113">
        <v>1015</v>
      </c>
      <c r="O79" s="72">
        <v>655</v>
      </c>
      <c r="P79" s="113">
        <v>2638</v>
      </c>
      <c r="Q79" s="113">
        <v>13758</v>
      </c>
      <c r="R79" s="113">
        <v>119699</v>
      </c>
      <c r="S79" s="74">
        <v>49696</v>
      </c>
    </row>
    <row r="80" spans="1:19" x14ac:dyDescent="0.2">
      <c r="A80" s="62"/>
      <c r="B80" s="115" t="s">
        <v>172</v>
      </c>
      <c r="C80" s="112" t="s">
        <v>173</v>
      </c>
      <c r="D80" s="112" t="s">
        <v>26</v>
      </c>
      <c r="E80" s="113">
        <v>102740</v>
      </c>
      <c r="F80" s="113">
        <v>9688</v>
      </c>
      <c r="G80" s="113">
        <v>126193</v>
      </c>
      <c r="H80" s="113">
        <v>368</v>
      </c>
      <c r="I80" s="113">
        <v>239139</v>
      </c>
      <c r="J80" s="113">
        <v>5301</v>
      </c>
      <c r="K80" s="113">
        <v>5165</v>
      </c>
      <c r="L80" s="113">
        <v>53062</v>
      </c>
      <c r="M80" s="113">
        <v>23731</v>
      </c>
      <c r="N80" s="113">
        <v>1013</v>
      </c>
      <c r="O80" s="107">
        <v>2605</v>
      </c>
      <c r="P80" s="113">
        <v>242247</v>
      </c>
      <c r="Q80" s="113">
        <v>322658</v>
      </c>
      <c r="R80" s="113">
        <v>573472</v>
      </c>
      <c r="S80" s="74">
        <v>143821</v>
      </c>
    </row>
    <row r="81" spans="1:19" x14ac:dyDescent="0.2">
      <c r="A81" s="62"/>
      <c r="B81" s="115" t="s">
        <v>174</v>
      </c>
      <c r="C81" s="112" t="s">
        <v>175</v>
      </c>
      <c r="D81" s="112" t="s">
        <v>23</v>
      </c>
      <c r="E81" s="113">
        <v>14491</v>
      </c>
      <c r="F81" s="113">
        <v>1280</v>
      </c>
      <c r="G81" s="113">
        <v>6254</v>
      </c>
      <c r="H81" s="113">
        <v>0</v>
      </c>
      <c r="I81" s="113">
        <v>22056</v>
      </c>
      <c r="J81" s="113">
        <v>772</v>
      </c>
      <c r="K81" s="113">
        <v>2164</v>
      </c>
      <c r="L81" s="113">
        <v>5609</v>
      </c>
      <c r="M81" s="113">
        <v>1720</v>
      </c>
      <c r="N81" s="113">
        <v>56</v>
      </c>
      <c r="O81" s="72">
        <v>144</v>
      </c>
      <c r="P81" s="113">
        <v>1697</v>
      </c>
      <c r="Q81" s="113">
        <v>9226</v>
      </c>
      <c r="R81" s="113">
        <v>34233</v>
      </c>
      <c r="S81" s="74">
        <v>12663</v>
      </c>
    </row>
    <row r="82" spans="1:19" x14ac:dyDescent="0.2">
      <c r="A82" s="62"/>
      <c r="B82" s="115" t="s">
        <v>176</v>
      </c>
      <c r="C82" s="112" t="s">
        <v>177</v>
      </c>
      <c r="D82" s="112" t="s">
        <v>23</v>
      </c>
      <c r="E82" s="113">
        <v>122936</v>
      </c>
      <c r="F82" s="113">
        <v>12314</v>
      </c>
      <c r="G82" s="113">
        <v>190905</v>
      </c>
      <c r="H82" s="113">
        <v>814</v>
      </c>
      <c r="I82" s="113">
        <v>326969</v>
      </c>
      <c r="J82" s="113">
        <v>9666</v>
      </c>
      <c r="K82" s="113">
        <v>7050</v>
      </c>
      <c r="L82" s="113">
        <v>30524</v>
      </c>
      <c r="M82" s="113">
        <v>25025</v>
      </c>
      <c r="N82" s="113">
        <v>125</v>
      </c>
      <c r="O82" s="107">
        <v>6116</v>
      </c>
      <c r="P82" s="113">
        <v>132518</v>
      </c>
      <c r="Q82" s="113">
        <v>194308</v>
      </c>
      <c r="R82" s="113">
        <v>538165</v>
      </c>
      <c r="S82" s="74">
        <v>226699</v>
      </c>
    </row>
    <row r="83" spans="1:19" x14ac:dyDescent="0.2">
      <c r="A83" s="62"/>
      <c r="B83" s="115" t="s">
        <v>178</v>
      </c>
      <c r="C83" s="112" t="s">
        <v>179</v>
      </c>
      <c r="D83" s="112" t="s">
        <v>58</v>
      </c>
      <c r="E83" s="113">
        <v>43291</v>
      </c>
      <c r="F83" s="113">
        <v>3323</v>
      </c>
      <c r="G83" s="113">
        <v>67780</v>
      </c>
      <c r="H83" s="113">
        <v>677</v>
      </c>
      <c r="I83" s="113">
        <v>115071</v>
      </c>
      <c r="J83" s="113">
        <v>5497</v>
      </c>
      <c r="K83" s="113">
        <v>2502</v>
      </c>
      <c r="L83" s="113">
        <v>29173</v>
      </c>
      <c r="M83" s="113">
        <v>19224</v>
      </c>
      <c r="N83" s="113">
        <v>17</v>
      </c>
      <c r="O83" s="107">
        <v>1119</v>
      </c>
      <c r="P83" s="113">
        <v>46085</v>
      </c>
      <c r="Q83" s="113">
        <v>95618</v>
      </c>
      <c r="R83" s="113">
        <v>218688</v>
      </c>
      <c r="S83" s="74">
        <v>71103</v>
      </c>
    </row>
    <row r="84" spans="1:19" x14ac:dyDescent="0.2">
      <c r="A84" s="62"/>
      <c r="B84" s="115" t="s">
        <v>180</v>
      </c>
      <c r="C84" s="112" t="s">
        <v>181</v>
      </c>
      <c r="D84" s="112" t="s">
        <v>23</v>
      </c>
      <c r="E84" s="113">
        <v>50220</v>
      </c>
      <c r="F84" s="113">
        <v>1734</v>
      </c>
      <c r="G84" s="113">
        <v>35584</v>
      </c>
      <c r="H84" s="113">
        <v>486</v>
      </c>
      <c r="I84" s="113">
        <v>88301</v>
      </c>
      <c r="J84" s="113">
        <v>2710</v>
      </c>
      <c r="K84" s="113">
        <v>4997</v>
      </c>
      <c r="L84" s="113">
        <v>17946</v>
      </c>
      <c r="M84" s="113">
        <v>8544</v>
      </c>
      <c r="N84" s="113">
        <v>24</v>
      </c>
      <c r="O84" s="107">
        <v>1230</v>
      </c>
      <c r="P84" s="113">
        <v>4373</v>
      </c>
      <c r="Q84" s="113">
        <v>32117</v>
      </c>
      <c r="R84" s="113">
        <v>128549</v>
      </c>
      <c r="S84" s="74">
        <v>35584</v>
      </c>
    </row>
    <row r="85" spans="1:19" x14ac:dyDescent="0.2">
      <c r="A85" s="62"/>
      <c r="B85" s="115" t="s">
        <v>182</v>
      </c>
      <c r="C85" s="112" t="s">
        <v>183</v>
      </c>
      <c r="D85" s="112" t="s">
        <v>23</v>
      </c>
      <c r="E85" s="113">
        <v>105494</v>
      </c>
      <c r="F85" s="113">
        <v>8661</v>
      </c>
      <c r="G85" s="113">
        <v>94813</v>
      </c>
      <c r="H85" s="113">
        <v>590</v>
      </c>
      <c r="I85" s="113">
        <v>210518</v>
      </c>
      <c r="J85" s="113">
        <v>9214</v>
      </c>
      <c r="K85" s="113">
        <v>49904</v>
      </c>
      <c r="L85" s="113">
        <v>34198</v>
      </c>
      <c r="M85" s="113">
        <v>25986</v>
      </c>
      <c r="N85" s="113">
        <v>1069</v>
      </c>
      <c r="O85" s="72">
        <v>211</v>
      </c>
      <c r="P85" s="113">
        <v>36499</v>
      </c>
      <c r="Q85" s="113">
        <v>97963</v>
      </c>
      <c r="R85" s="113">
        <v>369520</v>
      </c>
      <c r="S85" s="74">
        <v>115883</v>
      </c>
    </row>
    <row r="86" spans="1:19" x14ac:dyDescent="0.2">
      <c r="A86" s="62"/>
      <c r="B86" s="115" t="s">
        <v>184</v>
      </c>
      <c r="C86" s="112" t="s">
        <v>185</v>
      </c>
      <c r="D86" s="112" t="s">
        <v>23</v>
      </c>
      <c r="E86" s="113">
        <v>188642</v>
      </c>
      <c r="F86" s="113">
        <v>27466</v>
      </c>
      <c r="G86" s="113">
        <v>308058</v>
      </c>
      <c r="H86" s="113">
        <v>2938</v>
      </c>
      <c r="I86" s="113">
        <v>527104</v>
      </c>
      <c r="J86" s="113">
        <v>10502</v>
      </c>
      <c r="K86" s="113">
        <v>51754</v>
      </c>
      <c r="L86" s="113">
        <v>88397</v>
      </c>
      <c r="M86" s="113">
        <v>49795</v>
      </c>
      <c r="N86" s="113">
        <v>4674</v>
      </c>
      <c r="O86" s="107">
        <v>8079</v>
      </c>
      <c r="P86" s="113">
        <v>358428</v>
      </c>
      <c r="Q86" s="113">
        <v>509373</v>
      </c>
      <c r="R86" s="113">
        <v>1098943</v>
      </c>
      <c r="S86" s="74">
        <v>350026</v>
      </c>
    </row>
    <row r="87" spans="1:19" x14ac:dyDescent="0.2">
      <c r="A87" s="62"/>
      <c r="B87" s="115" t="s">
        <v>186</v>
      </c>
      <c r="C87" s="112" t="s">
        <v>187</v>
      </c>
      <c r="D87" s="112" t="s">
        <v>23</v>
      </c>
      <c r="E87" s="113">
        <v>2396743</v>
      </c>
      <c r="F87" s="113">
        <v>310216</v>
      </c>
      <c r="G87" s="113">
        <v>4888607</v>
      </c>
      <c r="H87" s="113">
        <v>12</v>
      </c>
      <c r="I87" s="113">
        <v>7595578</v>
      </c>
      <c r="J87" s="113">
        <v>62860</v>
      </c>
      <c r="K87" s="113">
        <v>0</v>
      </c>
      <c r="L87" s="113">
        <v>1146773</v>
      </c>
      <c r="M87" s="113">
        <v>838119</v>
      </c>
      <c r="N87" s="113">
        <v>3042</v>
      </c>
      <c r="O87" s="107">
        <v>99597</v>
      </c>
      <c r="P87" s="113">
        <v>878135</v>
      </c>
      <c r="Q87" s="113">
        <v>2965666</v>
      </c>
      <c r="R87" s="113">
        <v>10624104</v>
      </c>
      <c r="S87" s="74">
        <v>5822719</v>
      </c>
    </row>
    <row r="88" spans="1:19" x14ac:dyDescent="0.2">
      <c r="A88" s="62"/>
      <c r="B88" s="115" t="s">
        <v>188</v>
      </c>
      <c r="C88" s="112" t="s">
        <v>189</v>
      </c>
      <c r="D88" s="112" t="s">
        <v>23</v>
      </c>
      <c r="E88" s="113">
        <v>11691</v>
      </c>
      <c r="F88" s="113">
        <v>828</v>
      </c>
      <c r="G88" s="113">
        <v>6523</v>
      </c>
      <c r="H88" s="113">
        <v>377</v>
      </c>
      <c r="I88" s="113">
        <v>19463</v>
      </c>
      <c r="J88" s="113">
        <v>652</v>
      </c>
      <c r="K88" s="113">
        <v>3583</v>
      </c>
      <c r="L88" s="113">
        <v>635</v>
      </c>
      <c r="M88" s="113">
        <v>104</v>
      </c>
      <c r="N88" s="113">
        <v>8</v>
      </c>
      <c r="O88" s="72">
        <v>0</v>
      </c>
      <c r="P88" s="113">
        <v>48949</v>
      </c>
      <c r="Q88" s="113">
        <v>49696</v>
      </c>
      <c r="R88" s="113">
        <v>73401</v>
      </c>
      <c r="S88" s="74">
        <v>6533</v>
      </c>
    </row>
    <row r="89" spans="1:19" x14ac:dyDescent="0.2">
      <c r="A89" s="62"/>
      <c r="B89" s="115" t="s">
        <v>190</v>
      </c>
      <c r="C89" s="112" t="s">
        <v>191</v>
      </c>
      <c r="D89" s="112" t="s">
        <v>23</v>
      </c>
      <c r="E89" s="113">
        <v>75477</v>
      </c>
      <c r="F89" s="113">
        <v>6861</v>
      </c>
      <c r="G89" s="113">
        <v>64680</v>
      </c>
      <c r="H89" s="113">
        <v>1295</v>
      </c>
      <c r="I89" s="113">
        <v>148559</v>
      </c>
      <c r="J89" s="113">
        <v>4214</v>
      </c>
      <c r="K89" s="113">
        <v>9498</v>
      </c>
      <c r="L89" s="113">
        <v>25865</v>
      </c>
      <c r="M89" s="113">
        <v>12331</v>
      </c>
      <c r="N89" s="113">
        <v>129</v>
      </c>
      <c r="O89" s="107">
        <v>2093</v>
      </c>
      <c r="P89" s="113">
        <v>28282</v>
      </c>
      <c r="Q89" s="113">
        <v>68700</v>
      </c>
      <c r="R89" s="113">
        <v>232017</v>
      </c>
      <c r="S89" s="74">
        <v>55615</v>
      </c>
    </row>
    <row r="90" spans="1:19" ht="13.5" thickBot="1" x14ac:dyDescent="0.25">
      <c r="A90" s="62"/>
      <c r="B90" s="76" t="s">
        <v>192</v>
      </c>
      <c r="C90" s="82" t="s">
        <v>193</v>
      </c>
      <c r="D90" s="82" t="s">
        <v>23</v>
      </c>
      <c r="E90" s="109">
        <v>88783</v>
      </c>
      <c r="F90" s="109">
        <v>9547</v>
      </c>
      <c r="G90" s="109">
        <v>96776</v>
      </c>
      <c r="H90" s="109">
        <v>1369</v>
      </c>
      <c r="I90" s="109">
        <v>196475</v>
      </c>
      <c r="J90" s="109">
        <v>4361</v>
      </c>
      <c r="K90" s="109">
        <v>13505</v>
      </c>
      <c r="L90" s="109">
        <v>7067</v>
      </c>
      <c r="M90" s="109">
        <v>2253</v>
      </c>
      <c r="N90" s="109">
        <v>9</v>
      </c>
      <c r="O90" s="105">
        <v>0</v>
      </c>
      <c r="P90" s="109">
        <v>65484</v>
      </c>
      <c r="Q90" s="109">
        <v>74813</v>
      </c>
      <c r="R90" s="109">
        <v>289154</v>
      </c>
      <c r="S90" s="91">
        <v>175625</v>
      </c>
    </row>
    <row r="92" spans="1:19" ht="13.5" thickBot="1" x14ac:dyDescent="0.25"/>
    <row r="93" spans="1:19" s="9" customFormat="1" ht="16.5" x14ac:dyDescent="0.3">
      <c r="B93" s="110"/>
      <c r="C93" s="77"/>
      <c r="D93" s="101" t="s">
        <v>194</v>
      </c>
      <c r="E93" s="87">
        <v>12028318</v>
      </c>
      <c r="F93" s="93">
        <v>1336895</v>
      </c>
      <c r="G93" s="93">
        <v>16430246</v>
      </c>
      <c r="H93" s="93">
        <v>83590</v>
      </c>
      <c r="I93" s="93">
        <v>29930802</v>
      </c>
      <c r="J93" s="93">
        <v>780101</v>
      </c>
      <c r="K93" s="93">
        <v>2019947</v>
      </c>
      <c r="L93" s="93">
        <v>6738071</v>
      </c>
      <c r="M93" s="93">
        <v>4245574</v>
      </c>
      <c r="N93" s="93">
        <v>218847</v>
      </c>
      <c r="O93" s="93">
        <v>424549</v>
      </c>
      <c r="P93" s="93">
        <v>19414354</v>
      </c>
      <c r="Q93" s="93">
        <v>31041395</v>
      </c>
      <c r="R93" s="93">
        <v>63875834</v>
      </c>
      <c r="S93" s="106">
        <v>19564397</v>
      </c>
    </row>
    <row r="94" spans="1:19" s="9" customFormat="1" ht="16.5" x14ac:dyDescent="0.3">
      <c r="B94" s="90"/>
      <c r="C94" s="103"/>
      <c r="D94" s="85" t="s">
        <v>195</v>
      </c>
      <c r="E94" s="96">
        <v>143194.26190476189</v>
      </c>
      <c r="F94" s="104">
        <v>15915.416666666666</v>
      </c>
      <c r="G94" s="104">
        <v>195598.16666666666</v>
      </c>
      <c r="H94" s="104">
        <v>995.11904761904759</v>
      </c>
      <c r="I94" s="104">
        <v>356319.07142857142</v>
      </c>
      <c r="J94" s="104">
        <v>9286.9166666666661</v>
      </c>
      <c r="K94" s="104">
        <v>24046.988095238095</v>
      </c>
      <c r="L94" s="104">
        <v>80215.130952380947</v>
      </c>
      <c r="M94" s="104">
        <v>50542.547619047618</v>
      </c>
      <c r="N94" s="104">
        <v>2605.3214285714284</v>
      </c>
      <c r="O94" s="104">
        <v>5054.1547619047615</v>
      </c>
      <c r="P94" s="104">
        <v>231123.26190476189</v>
      </c>
      <c r="Q94" s="104">
        <v>369540.41666666669</v>
      </c>
      <c r="R94" s="104">
        <v>760426.59523809527</v>
      </c>
      <c r="S94" s="86">
        <v>232909.48809523811</v>
      </c>
    </row>
    <row r="95" spans="1:19" s="9" customFormat="1" ht="16.5" x14ac:dyDescent="0.3">
      <c r="B95" s="90"/>
      <c r="C95" s="94"/>
      <c r="D95" s="85" t="s">
        <v>196</v>
      </c>
      <c r="E95" s="96">
        <v>30529.5</v>
      </c>
      <c r="F95" s="104">
        <v>2493.25</v>
      </c>
      <c r="G95" s="104">
        <v>29005.25</v>
      </c>
      <c r="H95" s="108">
        <v>8.75</v>
      </c>
      <c r="I95" s="104">
        <v>74285.5</v>
      </c>
      <c r="J95" s="104">
        <v>1546.25</v>
      </c>
      <c r="K95" s="104">
        <v>3554</v>
      </c>
      <c r="L95" s="104">
        <v>10888</v>
      </c>
      <c r="M95" s="104">
        <v>4005</v>
      </c>
      <c r="N95" s="108">
        <v>38.5</v>
      </c>
      <c r="O95" s="108">
        <v>185.75</v>
      </c>
      <c r="P95" s="104">
        <v>4982</v>
      </c>
      <c r="Q95" s="104">
        <v>29142</v>
      </c>
      <c r="R95" s="104">
        <v>118769</v>
      </c>
      <c r="S95" s="86">
        <v>23790</v>
      </c>
    </row>
    <row r="96" spans="1:19" s="9" customFormat="1" ht="16.5" x14ac:dyDescent="0.3">
      <c r="B96" s="90"/>
      <c r="C96" s="103"/>
      <c r="D96" s="85" t="s">
        <v>197</v>
      </c>
      <c r="E96" s="96">
        <v>71098</v>
      </c>
      <c r="F96" s="104">
        <v>6626.5</v>
      </c>
      <c r="G96" s="104">
        <v>63006.5</v>
      </c>
      <c r="H96" s="108">
        <v>380</v>
      </c>
      <c r="I96" s="104">
        <v>151566</v>
      </c>
      <c r="J96" s="104">
        <v>4386.5</v>
      </c>
      <c r="K96" s="104">
        <v>11638.5</v>
      </c>
      <c r="L96" s="104">
        <v>23683.5</v>
      </c>
      <c r="M96" s="104">
        <v>10486</v>
      </c>
      <c r="N96" s="108">
        <v>180.5</v>
      </c>
      <c r="O96" s="108">
        <v>937</v>
      </c>
      <c r="P96" s="104">
        <v>35674</v>
      </c>
      <c r="Q96" s="104">
        <v>82548</v>
      </c>
      <c r="R96" s="104">
        <v>238305.5</v>
      </c>
      <c r="S96" s="86">
        <v>67491.5</v>
      </c>
    </row>
    <row r="97" spans="2:19" s="9" customFormat="1" ht="17.25" thickBot="1" x14ac:dyDescent="0.35">
      <c r="B97" s="97"/>
      <c r="C97" s="92"/>
      <c r="D97" s="95" t="s">
        <v>198</v>
      </c>
      <c r="E97" s="102">
        <v>124917.75</v>
      </c>
      <c r="F97" s="99">
        <v>12263.75</v>
      </c>
      <c r="G97" s="99">
        <v>133941.25</v>
      </c>
      <c r="H97" s="99">
        <v>1329.25</v>
      </c>
      <c r="I97" s="99">
        <v>268921.5</v>
      </c>
      <c r="J97" s="99">
        <v>9187</v>
      </c>
      <c r="K97" s="99">
        <v>34853.25</v>
      </c>
      <c r="L97" s="99">
        <v>57557.5</v>
      </c>
      <c r="M97" s="99">
        <v>32680.75</v>
      </c>
      <c r="N97" s="88">
        <v>1013.5</v>
      </c>
      <c r="O97" s="99">
        <v>2895.25</v>
      </c>
      <c r="P97" s="99">
        <v>69065.25</v>
      </c>
      <c r="Q97" s="99">
        <v>161381.75</v>
      </c>
      <c r="R97" s="99">
        <v>504730.75</v>
      </c>
      <c r="S97" s="117">
        <v>172522.25</v>
      </c>
    </row>
  </sheetData>
  <mergeCells count="19">
    <mergeCell ref="G2:L2"/>
    <mergeCell ref="G3:L4"/>
    <mergeCell ref="B5:B6"/>
    <mergeCell ref="C5:C6"/>
    <mergeCell ref="D5:D6"/>
    <mergeCell ref="E5:E6"/>
    <mergeCell ref="F5:F6"/>
    <mergeCell ref="G5:G6"/>
    <mergeCell ref="H5:H6"/>
    <mergeCell ref="I5:I6"/>
    <mergeCell ref="Q5:Q6"/>
    <mergeCell ref="R5:R6"/>
    <mergeCell ref="S5:S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7"/>
    </sheetView>
  </sheetViews>
  <sheetFormatPr defaultColWidth="9.140625" defaultRowHeight="12.75" x14ac:dyDescent="0.2"/>
  <cols>
    <col min="1" max="1" width="9.140625" style="5"/>
    <col min="2" max="2" width="14" style="5" customWidth="1"/>
    <col min="3" max="3" width="32.7109375" style="5" customWidth="1"/>
    <col min="4" max="4" width="16" style="5" customWidth="1"/>
    <col min="5" max="5" width="13.7109375" style="5" customWidth="1"/>
    <col min="6" max="6" width="12.140625" style="5" customWidth="1"/>
    <col min="7" max="7" width="14.7109375" style="5" customWidth="1"/>
    <col min="8" max="8" width="18.140625" style="5" customWidth="1"/>
    <col min="9" max="9" width="14.85546875" style="5" customWidth="1"/>
    <col min="10" max="10" width="15.140625" style="5" customWidth="1"/>
    <col min="11" max="11" width="16.42578125" style="5" customWidth="1"/>
    <col min="12" max="12" width="17.42578125" style="5" customWidth="1"/>
    <col min="13" max="13" width="18.28515625" style="5" customWidth="1"/>
    <col min="14" max="14" width="14.140625" style="5" customWidth="1"/>
    <col min="15" max="15" width="19" style="5" customWidth="1"/>
    <col min="16" max="16" width="16.140625" style="5" customWidth="1"/>
    <col min="17" max="17" width="15.140625" style="5" customWidth="1"/>
    <col min="18" max="18" width="16.140625" style="5" customWidth="1"/>
    <col min="19" max="19" width="13.42578125" style="5" customWidth="1"/>
    <col min="20" max="20" width="12.42578125" style="5" customWidth="1"/>
    <col min="21" max="21" width="13.42578125" style="5" customWidth="1"/>
    <col min="22" max="16384" width="9.140625" style="5"/>
  </cols>
  <sheetData>
    <row r="1" spans="1:21" s="9" customFormat="1" ht="12.75" customHeight="1" x14ac:dyDescent="0.35">
      <c r="A1"/>
      <c r="D1" s="98"/>
      <c r="E1" s="98"/>
      <c r="F1" s="98"/>
      <c r="G1" s="654" t="s">
        <v>324</v>
      </c>
      <c r="H1" s="654"/>
      <c r="I1" s="654"/>
      <c r="J1" s="654"/>
      <c r="K1" s="654"/>
      <c r="L1" s="69"/>
      <c r="M1" s="69"/>
      <c r="N1" s="69"/>
      <c r="O1" s="69"/>
      <c r="P1" s="69"/>
      <c r="Q1" s="69"/>
    </row>
    <row r="2" spans="1:21" s="9" customFormat="1" ht="15" customHeight="1" x14ac:dyDescent="0.35">
      <c r="C2" s="98"/>
      <c r="D2" s="98"/>
      <c r="E2" s="98"/>
      <c r="F2" s="98"/>
      <c r="G2" s="654"/>
      <c r="H2" s="654"/>
      <c r="I2" s="654"/>
      <c r="J2" s="654"/>
      <c r="K2" s="654"/>
      <c r="L2" s="69"/>
      <c r="M2" s="69"/>
      <c r="N2" s="69"/>
      <c r="O2" s="69"/>
      <c r="P2" s="69"/>
      <c r="Q2" s="69"/>
      <c r="U2" s="55" t="s">
        <v>608</v>
      </c>
    </row>
    <row r="3" spans="1:21" s="9" customFormat="1" ht="60" customHeight="1" thickBot="1" x14ac:dyDescent="0.55000000000000004">
      <c r="D3" s="80"/>
      <c r="E3" s="80"/>
      <c r="F3" s="80"/>
      <c r="G3" s="610" t="s">
        <v>325</v>
      </c>
      <c r="H3" s="610"/>
      <c r="I3" s="610"/>
      <c r="J3" s="610"/>
      <c r="K3" s="610"/>
      <c r="L3" s="69"/>
      <c r="M3" s="69"/>
      <c r="N3" s="69"/>
      <c r="O3" s="69"/>
      <c r="P3" s="69"/>
      <c r="Q3" s="79"/>
      <c r="U3" s="56" t="s">
        <v>2</v>
      </c>
    </row>
    <row r="4" spans="1:21" s="9" customFormat="1" ht="17.25" hidden="1" customHeight="1" x14ac:dyDescent="0.35">
      <c r="C4" s="80"/>
      <c r="D4" s="80"/>
      <c r="E4" s="80"/>
      <c r="F4" s="80"/>
      <c r="G4" s="80"/>
      <c r="H4" s="80"/>
      <c r="I4" s="70"/>
      <c r="J4" s="70"/>
      <c r="K4" s="69"/>
      <c r="L4" s="69"/>
      <c r="M4" s="69"/>
      <c r="N4" s="69"/>
      <c r="O4" s="69"/>
      <c r="P4" s="69"/>
      <c r="Q4" s="111" t="s">
        <v>326</v>
      </c>
    </row>
    <row r="5" spans="1:21" s="9" customFormat="1" ht="17.25" customHeight="1" thickBot="1" x14ac:dyDescent="0.35">
      <c r="B5" s="57"/>
      <c r="C5" s="58"/>
      <c r="D5" s="100"/>
      <c r="E5" s="81" t="s">
        <v>327</v>
      </c>
      <c r="F5" s="81"/>
      <c r="G5" s="81"/>
      <c r="H5" s="81"/>
      <c r="I5" s="78"/>
      <c r="J5" s="84"/>
      <c r="K5" s="83" t="s">
        <v>328</v>
      </c>
      <c r="L5" s="83" t="s">
        <v>328</v>
      </c>
      <c r="M5" s="83" t="s">
        <v>329</v>
      </c>
      <c r="N5" s="83" t="s">
        <v>330</v>
      </c>
      <c r="O5" s="114" t="s">
        <v>331</v>
      </c>
      <c r="P5" s="118" t="s">
        <v>194</v>
      </c>
      <c r="Q5" s="119"/>
      <c r="R5" s="655" t="s">
        <v>332</v>
      </c>
      <c r="S5" s="655"/>
      <c r="T5" s="655"/>
      <c r="U5" s="656"/>
    </row>
    <row r="6" spans="1:21" s="9" customFormat="1" ht="17.25" customHeight="1" x14ac:dyDescent="0.3">
      <c r="B6" s="120" t="s">
        <v>3</v>
      </c>
      <c r="C6" s="59" t="s">
        <v>4</v>
      </c>
      <c r="D6" s="121" t="s">
        <v>333</v>
      </c>
      <c r="E6" s="122" t="s">
        <v>334</v>
      </c>
      <c r="F6" s="122" t="s">
        <v>334</v>
      </c>
      <c r="G6" s="122" t="s">
        <v>335</v>
      </c>
      <c r="H6" s="122" t="s">
        <v>336</v>
      </c>
      <c r="I6" s="123" t="s">
        <v>337</v>
      </c>
      <c r="J6" s="123" t="s">
        <v>337</v>
      </c>
      <c r="K6" s="61" t="s">
        <v>329</v>
      </c>
      <c r="L6" s="61" t="s">
        <v>329</v>
      </c>
      <c r="M6" s="124" t="s">
        <v>338</v>
      </c>
      <c r="N6" s="60" t="s">
        <v>339</v>
      </c>
      <c r="O6" s="125" t="s">
        <v>340</v>
      </c>
      <c r="P6" s="124" t="s">
        <v>341</v>
      </c>
      <c r="Q6" s="59" t="s">
        <v>342</v>
      </c>
      <c r="R6" s="657" t="s">
        <v>343</v>
      </c>
      <c r="S6" s="658" t="s">
        <v>344</v>
      </c>
      <c r="T6" s="658" t="s">
        <v>345</v>
      </c>
      <c r="U6" s="659" t="s">
        <v>346</v>
      </c>
    </row>
    <row r="7" spans="1:21" s="9" customFormat="1" ht="30" customHeight="1" thickBot="1" x14ac:dyDescent="0.35">
      <c r="B7" s="120"/>
      <c r="C7" s="260"/>
      <c r="D7" s="121"/>
      <c r="E7" s="263" t="s">
        <v>347</v>
      </c>
      <c r="F7" s="263" t="s">
        <v>348</v>
      </c>
      <c r="G7" s="263" t="s">
        <v>349</v>
      </c>
      <c r="H7" s="263" t="s">
        <v>348</v>
      </c>
      <c r="I7" s="402" t="s">
        <v>347</v>
      </c>
      <c r="J7" s="402" t="s">
        <v>348</v>
      </c>
      <c r="K7" s="402" t="s">
        <v>350</v>
      </c>
      <c r="L7" s="402" t="s">
        <v>351</v>
      </c>
      <c r="M7" s="403" t="s">
        <v>352</v>
      </c>
      <c r="N7" s="263" t="s">
        <v>353</v>
      </c>
      <c r="O7" s="404" t="s">
        <v>354</v>
      </c>
      <c r="P7" s="403" t="s">
        <v>355</v>
      </c>
      <c r="Q7" s="263" t="s">
        <v>356</v>
      </c>
      <c r="R7" s="657"/>
      <c r="S7" s="658"/>
      <c r="T7" s="658"/>
      <c r="U7" s="659"/>
    </row>
    <row r="8" spans="1:21" x14ac:dyDescent="0.2">
      <c r="A8" s="62"/>
      <c r="B8" s="229" t="s">
        <v>21</v>
      </c>
      <c r="C8" s="230" t="s">
        <v>22</v>
      </c>
      <c r="D8" s="230" t="s">
        <v>23</v>
      </c>
      <c r="E8" s="405">
        <v>0.20181016344385114</v>
      </c>
      <c r="F8" s="405">
        <v>5.3852630600450126E-2</v>
      </c>
      <c r="G8" s="405">
        <v>1.984100737043638E-2</v>
      </c>
      <c r="H8" s="405">
        <v>4.4333451913399608E-4</v>
      </c>
      <c r="I8" s="405">
        <v>0.1943646462172661</v>
      </c>
      <c r="J8" s="405">
        <v>4.5515081418026911E-2</v>
      </c>
      <c r="K8" s="405">
        <v>0.66202714708874022</v>
      </c>
      <c r="L8" s="405">
        <v>0.32256876601054352</v>
      </c>
      <c r="M8" s="406">
        <v>6.4485299999999999</v>
      </c>
      <c r="N8" s="267">
        <v>0.5903249391755766</v>
      </c>
      <c r="O8" s="267">
        <v>6.1588203905276577</v>
      </c>
      <c r="P8" s="406">
        <v>3.29419</v>
      </c>
      <c r="Q8" s="420" t="s">
        <v>473</v>
      </c>
      <c r="R8" s="420" t="s">
        <v>473</v>
      </c>
      <c r="S8" s="420" t="s">
        <v>473</v>
      </c>
      <c r="T8" s="420" t="s">
        <v>473</v>
      </c>
      <c r="U8" s="421" t="s">
        <v>473</v>
      </c>
    </row>
    <row r="9" spans="1:21" x14ac:dyDescent="0.2">
      <c r="A9" s="62"/>
      <c r="B9" s="115" t="s">
        <v>24</v>
      </c>
      <c r="C9" s="112" t="s">
        <v>25</v>
      </c>
      <c r="D9" s="112" t="s">
        <v>26</v>
      </c>
      <c r="E9" s="159">
        <v>0.35749072356215211</v>
      </c>
      <c r="F9" s="159">
        <v>8.2162735223959713E-2</v>
      </c>
      <c r="G9" s="159">
        <v>2.4334084283063873E-2</v>
      </c>
      <c r="H9" s="159">
        <v>2.6338457460906442E-3</v>
      </c>
      <c r="I9" s="159">
        <v>0.2070964749536178</v>
      </c>
      <c r="J9" s="159">
        <v>3.3262655711635301E-2</v>
      </c>
      <c r="K9" s="159">
        <v>0.82068314338722503</v>
      </c>
      <c r="L9" s="159">
        <v>0.17731248343493242</v>
      </c>
      <c r="M9" s="142">
        <v>1.4945200000000001</v>
      </c>
      <c r="N9" s="270">
        <v>1.7179134640869336</v>
      </c>
      <c r="O9" s="270">
        <v>19.925771932149484</v>
      </c>
      <c r="P9" s="142">
        <v>0.93555999999999995</v>
      </c>
      <c r="Q9" s="422" t="s">
        <v>473</v>
      </c>
      <c r="R9" s="422" t="s">
        <v>472</v>
      </c>
      <c r="S9" s="422" t="s">
        <v>472</v>
      </c>
      <c r="T9" s="422" t="s">
        <v>472</v>
      </c>
      <c r="U9" s="423" t="s">
        <v>472</v>
      </c>
    </row>
    <row r="10" spans="1:21" x14ac:dyDescent="0.2">
      <c r="A10" s="62"/>
      <c r="B10" s="115" t="s">
        <v>27</v>
      </c>
      <c r="C10" s="112" t="s">
        <v>28</v>
      </c>
      <c r="D10" s="112" t="s">
        <v>23</v>
      </c>
      <c r="E10" s="159">
        <v>0.31344280741235625</v>
      </c>
      <c r="F10" s="159">
        <v>5.4590527093076407E-2</v>
      </c>
      <c r="G10" s="159">
        <v>4.9122683638665211E-2</v>
      </c>
      <c r="H10" s="159">
        <v>2.6372235310664931E-4</v>
      </c>
      <c r="I10" s="159">
        <v>0.29107915186891242</v>
      </c>
      <c r="J10" s="159">
        <v>4.6819508421533811E-2</v>
      </c>
      <c r="K10" s="159">
        <v>0.86251274658040011</v>
      </c>
      <c r="L10" s="159">
        <v>0.13701255318400787</v>
      </c>
      <c r="M10" s="142">
        <v>7.2143600000000001</v>
      </c>
      <c r="N10" s="270">
        <v>0.79573824677379656</v>
      </c>
      <c r="O10" s="270">
        <v>10.230897710889975</v>
      </c>
      <c r="P10" s="142">
        <v>1.5658099999999999</v>
      </c>
      <c r="Q10" s="422" t="s">
        <v>473</v>
      </c>
      <c r="R10" s="422" t="s">
        <v>473</v>
      </c>
      <c r="S10" s="422" t="s">
        <v>473</v>
      </c>
      <c r="T10" s="422" t="s">
        <v>473</v>
      </c>
      <c r="U10" s="423" t="s">
        <v>472</v>
      </c>
    </row>
    <row r="11" spans="1:21" x14ac:dyDescent="0.2">
      <c r="A11" s="62"/>
      <c r="B11" s="115" t="s">
        <v>29</v>
      </c>
      <c r="C11" s="112" t="s">
        <v>30</v>
      </c>
      <c r="D11" s="112" t="s">
        <v>26</v>
      </c>
      <c r="E11" s="159">
        <v>0.25420080569960601</v>
      </c>
      <c r="F11" s="159">
        <v>8.1349491554159895E-2</v>
      </c>
      <c r="G11" s="159">
        <v>2.8147886052108786E-2</v>
      </c>
      <c r="H11" s="159">
        <v>7.3161652237051125E-4</v>
      </c>
      <c r="I11" s="159">
        <v>0.27447045338110032</v>
      </c>
      <c r="J11" s="159">
        <v>5.2434974586922312E-2</v>
      </c>
      <c r="K11" s="159">
        <v>0.78889269747196089</v>
      </c>
      <c r="L11" s="159">
        <v>0.20436795335345739</v>
      </c>
      <c r="M11" s="142">
        <v>5.7606299999999999</v>
      </c>
      <c r="N11" s="270">
        <v>0.27880486663202086</v>
      </c>
      <c r="O11" s="270">
        <v>4.9443675110663907</v>
      </c>
      <c r="P11" s="142">
        <v>3.6946300000000001</v>
      </c>
      <c r="Q11" s="424" t="s">
        <v>33</v>
      </c>
      <c r="R11" s="424" t="s">
        <v>33</v>
      </c>
      <c r="S11" s="424" t="s">
        <v>33</v>
      </c>
      <c r="T11" s="424" t="s">
        <v>33</v>
      </c>
      <c r="U11" s="425" t="s">
        <v>33</v>
      </c>
    </row>
    <row r="12" spans="1:21" x14ac:dyDescent="0.2">
      <c r="A12" s="62"/>
      <c r="B12" s="115" t="s">
        <v>31</v>
      </c>
      <c r="C12" s="112" t="s">
        <v>32</v>
      </c>
      <c r="D12" s="112" t="s">
        <v>26</v>
      </c>
      <c r="E12" s="159">
        <v>0.32252390518973262</v>
      </c>
      <c r="F12" s="159">
        <v>8.2937428327542057E-2</v>
      </c>
      <c r="G12" s="159">
        <v>1.7735969442743946E-2</v>
      </c>
      <c r="H12" s="159">
        <v>7.9324705334586436E-4</v>
      </c>
      <c r="I12" s="159">
        <v>0.24539787375300701</v>
      </c>
      <c r="J12" s="159">
        <v>4.468050250476379E-2</v>
      </c>
      <c r="K12" s="159">
        <v>0.77226049543451836</v>
      </c>
      <c r="L12" s="159">
        <v>0.22452340509919899</v>
      </c>
      <c r="M12" s="142">
        <v>2.65307</v>
      </c>
      <c r="N12" s="270">
        <v>0.62768259771165469</v>
      </c>
      <c r="O12" s="270">
        <v>9.1909198216918568</v>
      </c>
      <c r="P12" s="142">
        <v>2.2584200000000001</v>
      </c>
      <c r="Q12" s="422" t="s">
        <v>473</v>
      </c>
      <c r="R12" s="422" t="s">
        <v>472</v>
      </c>
      <c r="S12" s="422" t="s">
        <v>472</v>
      </c>
      <c r="T12" s="422" t="s">
        <v>472</v>
      </c>
      <c r="U12" s="423" t="s">
        <v>472</v>
      </c>
    </row>
    <row r="13" spans="1:21" x14ac:dyDescent="0.2">
      <c r="A13" s="62"/>
      <c r="B13" s="115" t="s">
        <v>34</v>
      </c>
      <c r="C13" s="112" t="s">
        <v>35</v>
      </c>
      <c r="D13" s="112" t="s">
        <v>26</v>
      </c>
      <c r="E13" s="159">
        <v>0.4079743218672307</v>
      </c>
      <c r="F13" s="159">
        <v>4.4398678986233259E-2</v>
      </c>
      <c r="G13" s="159">
        <v>1.8145385728598463E-2</v>
      </c>
      <c r="H13" s="159">
        <v>1.5028386953133696E-3</v>
      </c>
      <c r="I13" s="159">
        <v>0.24865486659987385</v>
      </c>
      <c r="J13" s="159">
        <v>5.3731121748487883E-2</v>
      </c>
      <c r="K13" s="159">
        <v>0.84869568444098109</v>
      </c>
      <c r="L13" s="159">
        <v>0.14828008460425249</v>
      </c>
      <c r="M13" s="142">
        <v>3.0528499999999998</v>
      </c>
      <c r="N13" s="270">
        <v>1.370718765074771</v>
      </c>
      <c r="O13" s="270">
        <v>16.324753794203865</v>
      </c>
      <c r="P13" s="142">
        <v>0.88310999999999995</v>
      </c>
      <c r="Q13" s="422" t="s">
        <v>472</v>
      </c>
      <c r="R13" s="422" t="s">
        <v>472</v>
      </c>
      <c r="S13" s="422" t="s">
        <v>472</v>
      </c>
      <c r="T13" s="422" t="s">
        <v>472</v>
      </c>
      <c r="U13" s="423" t="s">
        <v>472</v>
      </c>
    </row>
    <row r="14" spans="1:21" x14ac:dyDescent="0.2">
      <c r="A14" s="62"/>
      <c r="B14" s="115" t="s">
        <v>36</v>
      </c>
      <c r="C14" s="112" t="s">
        <v>37</v>
      </c>
      <c r="D14" s="112" t="s">
        <v>23</v>
      </c>
      <c r="E14" s="159">
        <v>0.27933208988364866</v>
      </c>
      <c r="F14" s="159">
        <v>5.6310507149835688E-2</v>
      </c>
      <c r="G14" s="159">
        <v>2.0309678183379223E-2</v>
      </c>
      <c r="H14" s="159">
        <v>5.0330106285342098E-4</v>
      </c>
      <c r="I14" s="159">
        <v>0.35435355419368209</v>
      </c>
      <c r="J14" s="159">
        <v>3.851733428072357E-2</v>
      </c>
      <c r="K14" s="159">
        <v>0.81750895579832428</v>
      </c>
      <c r="L14" s="159">
        <v>0.17799094058086865</v>
      </c>
      <c r="M14" s="142">
        <v>3.47715</v>
      </c>
      <c r="N14" s="270">
        <v>0.67886431595464369</v>
      </c>
      <c r="O14" s="270">
        <v>19.348689936939337</v>
      </c>
      <c r="P14" s="142">
        <v>1.1488</v>
      </c>
      <c r="Q14" s="422" t="s">
        <v>472</v>
      </c>
      <c r="R14" s="422" t="s">
        <v>472</v>
      </c>
      <c r="S14" s="422" t="s">
        <v>472</v>
      </c>
      <c r="T14" s="422" t="s">
        <v>472</v>
      </c>
      <c r="U14" s="423" t="s">
        <v>472</v>
      </c>
    </row>
    <row r="15" spans="1:21" x14ac:dyDescent="0.2">
      <c r="A15" s="62"/>
      <c r="B15" s="115" t="s">
        <v>38</v>
      </c>
      <c r="C15" s="112" t="s">
        <v>39</v>
      </c>
      <c r="D15" s="112" t="s">
        <v>23</v>
      </c>
      <c r="E15" s="159">
        <v>0.17709986228848892</v>
      </c>
      <c r="F15" s="159">
        <v>6.3080449254022938E-2</v>
      </c>
      <c r="G15" s="159">
        <v>1.717820060135615E-2</v>
      </c>
      <c r="H15" s="159">
        <v>2.0299343845153173E-3</v>
      </c>
      <c r="I15" s="159">
        <v>0.21918526248576425</v>
      </c>
      <c r="J15" s="159">
        <v>4.1594594465807995E-2</v>
      </c>
      <c r="K15" s="159">
        <v>0.57400445060731253</v>
      </c>
      <c r="L15" s="159">
        <v>0.4217069556225847</v>
      </c>
      <c r="M15" s="142">
        <v>3.4291200000000002</v>
      </c>
      <c r="N15" s="270">
        <v>0.64874510981182598</v>
      </c>
      <c r="O15" s="270">
        <v>10.560195178667582</v>
      </c>
      <c r="P15" s="142">
        <v>2.3386300000000002</v>
      </c>
      <c r="Q15" s="422" t="s">
        <v>473</v>
      </c>
      <c r="R15" s="422" t="s">
        <v>472</v>
      </c>
      <c r="S15" s="422" t="s">
        <v>473</v>
      </c>
      <c r="T15" s="422" t="s">
        <v>473</v>
      </c>
      <c r="U15" s="423" t="s">
        <v>472</v>
      </c>
    </row>
    <row r="16" spans="1:21" x14ac:dyDescent="0.2">
      <c r="A16" s="62"/>
      <c r="B16" s="115" t="s">
        <v>40</v>
      </c>
      <c r="C16" s="112" t="s">
        <v>41</v>
      </c>
      <c r="D16" s="112" t="s">
        <v>23</v>
      </c>
      <c r="E16" s="159">
        <v>0.43232915501386693</v>
      </c>
      <c r="F16" s="159">
        <v>5.9999208269393325E-2</v>
      </c>
      <c r="G16" s="159">
        <v>-2.3286194313977073E-6</v>
      </c>
      <c r="H16" s="159">
        <v>-2.3286194313977073E-6</v>
      </c>
      <c r="I16" s="159">
        <v>0.11714585773532446</v>
      </c>
      <c r="J16" s="159">
        <v>1.5736810117385706E-2</v>
      </c>
      <c r="K16" s="159">
        <v>0.68005700460368057</v>
      </c>
      <c r="L16" s="159">
        <v>0.31511576731503194</v>
      </c>
      <c r="M16" s="142">
        <v>10.736510000000001</v>
      </c>
      <c r="N16" s="270">
        <v>0.36937725730546134</v>
      </c>
      <c r="O16" s="270">
        <v>3.4010231953781562</v>
      </c>
      <c r="P16" s="142">
        <v>2.9915600000000002</v>
      </c>
      <c r="Q16" s="422" t="s">
        <v>473</v>
      </c>
      <c r="R16" s="422" t="s">
        <v>472</v>
      </c>
      <c r="S16" s="422" t="s">
        <v>472</v>
      </c>
      <c r="T16" s="422" t="s">
        <v>472</v>
      </c>
      <c r="U16" s="423" t="s">
        <v>472</v>
      </c>
    </row>
    <row r="17" spans="1:21" x14ac:dyDescent="0.2">
      <c r="A17" s="62"/>
      <c r="B17" s="115" t="s">
        <v>42</v>
      </c>
      <c r="C17" s="112" t="s">
        <v>43</v>
      </c>
      <c r="D17" s="112" t="s">
        <v>23</v>
      </c>
      <c r="E17" s="159">
        <v>0.14020620790381561</v>
      </c>
      <c r="F17" s="159">
        <v>8.0193385156143049E-2</v>
      </c>
      <c r="G17" s="159">
        <v>1.9060787899738325E-2</v>
      </c>
      <c r="H17" s="159">
        <v>2.0588290329855829E-3</v>
      </c>
      <c r="I17" s="159">
        <v>0.21439397744496411</v>
      </c>
      <c r="J17" s="159">
        <v>4.1148020008213652E-2</v>
      </c>
      <c r="K17" s="159">
        <v>0.55886448758744234</v>
      </c>
      <c r="L17" s="159">
        <v>0.43963854033404143</v>
      </c>
      <c r="M17" s="142">
        <v>15.773669999999999</v>
      </c>
      <c r="N17" s="270">
        <v>0.36894846575134704</v>
      </c>
      <c r="O17" s="270">
        <v>3.3273312139360218</v>
      </c>
      <c r="P17" s="142">
        <v>7.4810699999999999</v>
      </c>
      <c r="Q17" s="422" t="s">
        <v>473</v>
      </c>
      <c r="R17" s="422" t="s">
        <v>473</v>
      </c>
      <c r="S17" s="422" t="s">
        <v>473</v>
      </c>
      <c r="T17" s="422" t="s">
        <v>473</v>
      </c>
      <c r="U17" s="423" t="s">
        <v>473</v>
      </c>
    </row>
    <row r="18" spans="1:21" x14ac:dyDescent="0.2">
      <c r="A18" s="62"/>
      <c r="B18" s="115" t="s">
        <v>44</v>
      </c>
      <c r="C18" s="112" t="s">
        <v>45</v>
      </c>
      <c r="D18" s="112" t="s">
        <v>23</v>
      </c>
      <c r="E18" s="159">
        <v>0.25467305486200148</v>
      </c>
      <c r="F18" s="159">
        <v>5.5829228243021348E-2</v>
      </c>
      <c r="G18" s="159">
        <v>2.5161391906786332E-2</v>
      </c>
      <c r="H18" s="159">
        <v>7.9447556065411519E-3</v>
      </c>
      <c r="I18" s="159">
        <v>0.21223654317655263</v>
      </c>
      <c r="J18" s="159">
        <v>4.666531704793396E-2</v>
      </c>
      <c r="K18" s="159">
        <v>0.62257462266909602</v>
      </c>
      <c r="L18" s="159">
        <v>0.37713745866792631</v>
      </c>
      <c r="M18" s="142">
        <v>15.049759999999999</v>
      </c>
      <c r="N18" s="270">
        <v>0.59838495624985943</v>
      </c>
      <c r="O18" s="270">
        <v>7.4820172751197784</v>
      </c>
      <c r="P18" s="142">
        <v>2.5337100000000001</v>
      </c>
      <c r="Q18" s="424" t="s">
        <v>33</v>
      </c>
      <c r="R18" s="422" t="s">
        <v>473</v>
      </c>
      <c r="S18" s="422" t="s">
        <v>473</v>
      </c>
      <c r="T18" s="422" t="s">
        <v>473</v>
      </c>
      <c r="U18" s="423" t="s">
        <v>473</v>
      </c>
    </row>
    <row r="19" spans="1:21" x14ac:dyDescent="0.2">
      <c r="A19" s="62"/>
      <c r="B19" s="115" t="s">
        <v>46</v>
      </c>
      <c r="C19" s="112" t="s">
        <v>47</v>
      </c>
      <c r="D19" s="112" t="s">
        <v>23</v>
      </c>
      <c r="E19" s="159">
        <v>0.14353412359781093</v>
      </c>
      <c r="F19" s="159">
        <v>5.3711325961067403E-2</v>
      </c>
      <c r="G19" s="159">
        <v>3.9094852673318733E-2</v>
      </c>
      <c r="H19" s="159">
        <v>3.0294402130448071E-3</v>
      </c>
      <c r="I19" s="159">
        <v>0.3519813837025747</v>
      </c>
      <c r="J19" s="159">
        <v>7.4988589876184453E-2</v>
      </c>
      <c r="K19" s="159">
        <v>0.71308458565548549</v>
      </c>
      <c r="L19" s="159">
        <v>0.28691541434451456</v>
      </c>
      <c r="M19" s="142">
        <v>11.708159999999999</v>
      </c>
      <c r="N19" s="270">
        <v>0.58885974131469754</v>
      </c>
      <c r="O19" s="270">
        <v>4.6246788416526048</v>
      </c>
      <c r="P19" s="142">
        <v>4.1313500000000003</v>
      </c>
      <c r="Q19" s="422" t="s">
        <v>472</v>
      </c>
      <c r="R19" s="422" t="s">
        <v>473</v>
      </c>
      <c r="S19" s="422" t="s">
        <v>473</v>
      </c>
      <c r="T19" s="422" t="s">
        <v>473</v>
      </c>
      <c r="U19" s="423" t="s">
        <v>473</v>
      </c>
    </row>
    <row r="20" spans="1:21" x14ac:dyDescent="0.2">
      <c r="A20" s="62"/>
      <c r="B20" s="115" t="s">
        <v>48</v>
      </c>
      <c r="C20" s="112" t="s">
        <v>49</v>
      </c>
      <c r="D20" s="112" t="s">
        <v>23</v>
      </c>
      <c r="E20" s="159">
        <v>0.24695863214015043</v>
      </c>
      <c r="F20" s="159">
        <v>7.3255676416859053E-2</v>
      </c>
      <c r="G20" s="159">
        <v>4.2752191493369666E-2</v>
      </c>
      <c r="H20" s="159">
        <v>1.3536660694180988E-3</v>
      </c>
      <c r="I20" s="159">
        <v>0.24341018710381174</v>
      </c>
      <c r="J20" s="159">
        <v>5.3077728469481181E-2</v>
      </c>
      <c r="K20" s="159">
        <v>0.79010290490605384</v>
      </c>
      <c r="L20" s="159">
        <v>0.20063609162873627</v>
      </c>
      <c r="M20" s="142">
        <v>12.01859</v>
      </c>
      <c r="N20" s="270">
        <v>0.74035458165585344</v>
      </c>
      <c r="O20" s="270">
        <v>7.1194818394087678</v>
      </c>
      <c r="P20" s="142">
        <v>2.8255300000000001</v>
      </c>
      <c r="Q20" s="422" t="s">
        <v>472</v>
      </c>
      <c r="R20" s="422" t="s">
        <v>472</v>
      </c>
      <c r="S20" s="422" t="s">
        <v>472</v>
      </c>
      <c r="T20" s="422" t="s">
        <v>472</v>
      </c>
      <c r="U20" s="423" t="s">
        <v>472</v>
      </c>
    </row>
    <row r="21" spans="1:21" x14ac:dyDescent="0.2">
      <c r="A21" s="62"/>
      <c r="B21" s="115" t="s">
        <v>50</v>
      </c>
      <c r="C21" s="112" t="s">
        <v>51</v>
      </c>
      <c r="D21" s="112" t="s">
        <v>23</v>
      </c>
      <c r="E21" s="159">
        <v>0.2854549417911566</v>
      </c>
      <c r="F21" s="159">
        <v>7.6100654636611961E-2</v>
      </c>
      <c r="G21" s="159">
        <v>2.3573048862730671E-2</v>
      </c>
      <c r="H21" s="159">
        <v>1.7404750713560719E-3</v>
      </c>
      <c r="I21" s="159">
        <v>0.18511025279463755</v>
      </c>
      <c r="J21" s="159">
        <v>4.9894754051458115E-2</v>
      </c>
      <c r="K21" s="159">
        <v>0.69607762995660738</v>
      </c>
      <c r="L21" s="159">
        <v>0.30064918698356258</v>
      </c>
      <c r="M21" s="142">
        <v>6.6708600000000002</v>
      </c>
      <c r="N21" s="270">
        <v>0.54735045879059119</v>
      </c>
      <c r="O21" s="270">
        <v>4.5740979161983395</v>
      </c>
      <c r="P21" s="142">
        <v>4.2996600000000003</v>
      </c>
      <c r="Q21" s="422" t="s">
        <v>472</v>
      </c>
      <c r="R21" s="422" t="s">
        <v>473</v>
      </c>
      <c r="S21" s="422" t="s">
        <v>473</v>
      </c>
      <c r="T21" s="422" t="s">
        <v>473</v>
      </c>
      <c r="U21" s="423" t="s">
        <v>473</v>
      </c>
    </row>
    <row r="22" spans="1:21" x14ac:dyDescent="0.2">
      <c r="A22" s="62"/>
      <c r="B22" s="115" t="s">
        <v>52</v>
      </c>
      <c r="C22" s="112" t="s">
        <v>53</v>
      </c>
      <c r="D22" s="112" t="s">
        <v>23</v>
      </c>
      <c r="E22" s="159">
        <v>0.253024428978467</v>
      </c>
      <c r="F22" s="159">
        <v>9.7809332523704981E-2</v>
      </c>
      <c r="G22" s="159">
        <v>4.1524592461114486E-2</v>
      </c>
      <c r="H22" s="159">
        <v>1.0696436078284834E-2</v>
      </c>
      <c r="I22" s="159">
        <v>0.30281657246952215</v>
      </c>
      <c r="J22" s="159">
        <v>6.6000280255967117E-2</v>
      </c>
      <c r="K22" s="159">
        <v>0.87126909243775985</v>
      </c>
      <c r="L22" s="159">
        <v>0.128357232939418</v>
      </c>
      <c r="M22" s="142">
        <v>5.6059200000000002</v>
      </c>
      <c r="N22" s="270">
        <v>1.4869447428651501</v>
      </c>
      <c r="O22" s="270">
        <v>20.755208557148862</v>
      </c>
      <c r="P22" s="142">
        <v>0.95567000000000002</v>
      </c>
      <c r="Q22" s="422" t="s">
        <v>473</v>
      </c>
      <c r="R22" s="422" t="s">
        <v>472</v>
      </c>
      <c r="S22" s="422" t="s">
        <v>472</v>
      </c>
      <c r="T22" s="422" t="s">
        <v>473</v>
      </c>
      <c r="U22" s="423" t="s">
        <v>472</v>
      </c>
    </row>
    <row r="23" spans="1:21" x14ac:dyDescent="0.2">
      <c r="A23" s="62"/>
      <c r="B23" s="115" t="s">
        <v>54</v>
      </c>
      <c r="C23" s="112" t="s">
        <v>55</v>
      </c>
      <c r="D23" s="112" t="s">
        <v>23</v>
      </c>
      <c r="E23" s="159">
        <v>0.18307245343263381</v>
      </c>
      <c r="F23" s="159">
        <v>4.387887825019348E-2</v>
      </c>
      <c r="G23" s="159">
        <v>2.2567495836591799E-2</v>
      </c>
      <c r="H23" s="159">
        <v>2.878930925917672E-3</v>
      </c>
      <c r="I23" s="159">
        <v>0.24795476370885722</v>
      </c>
      <c r="J23" s="159">
        <v>3.6516432799957858E-2</v>
      </c>
      <c r="K23" s="159">
        <v>0.67892727913676643</v>
      </c>
      <c r="L23" s="159">
        <v>0.32085796598769006</v>
      </c>
      <c r="M23" s="142">
        <v>4.8726599999999998</v>
      </c>
      <c r="N23" s="270">
        <v>0.7182882010429793</v>
      </c>
      <c r="O23" s="270">
        <v>6.5611570425417245</v>
      </c>
      <c r="P23" s="142">
        <v>4.1908899999999996</v>
      </c>
      <c r="Q23" s="422" t="s">
        <v>472</v>
      </c>
      <c r="R23" s="422" t="s">
        <v>473</v>
      </c>
      <c r="S23" s="422" t="s">
        <v>473</v>
      </c>
      <c r="T23" s="422" t="s">
        <v>473</v>
      </c>
      <c r="U23" s="423" t="s">
        <v>473</v>
      </c>
    </row>
    <row r="24" spans="1:21" x14ac:dyDescent="0.2">
      <c r="A24" s="62"/>
      <c r="B24" s="115" t="s">
        <v>56</v>
      </c>
      <c r="C24" s="112" t="s">
        <v>57</v>
      </c>
      <c r="D24" s="112" t="s">
        <v>58</v>
      </c>
      <c r="E24" s="159">
        <v>0.13694069155344343</v>
      </c>
      <c r="F24" s="159">
        <v>0.10007783916803054</v>
      </c>
      <c r="G24" s="159">
        <v>2.8426919714557315E-2</v>
      </c>
      <c r="H24" s="159">
        <v>2.5136287981313045E-3</v>
      </c>
      <c r="I24" s="159">
        <v>0.38706897689058561</v>
      </c>
      <c r="J24" s="159">
        <v>6.9678901280353631E-2</v>
      </c>
      <c r="K24" s="159">
        <v>0.79471776878642419</v>
      </c>
      <c r="L24" s="159">
        <v>0.20491074187462546</v>
      </c>
      <c r="M24" s="142">
        <v>23.544160000000002</v>
      </c>
      <c r="N24" s="270">
        <v>0.14694729503683299</v>
      </c>
      <c r="O24" s="270">
        <v>2.3556875226105074</v>
      </c>
      <c r="P24" s="142">
        <v>23.30753</v>
      </c>
      <c r="Q24" s="422" t="s">
        <v>472</v>
      </c>
      <c r="R24" s="422" t="s">
        <v>473</v>
      </c>
      <c r="S24" s="422" t="s">
        <v>473</v>
      </c>
      <c r="T24" s="422" t="s">
        <v>473</v>
      </c>
      <c r="U24" s="423" t="s">
        <v>473</v>
      </c>
    </row>
    <row r="25" spans="1:21" x14ac:dyDescent="0.2">
      <c r="A25" s="62"/>
      <c r="B25" s="115" t="s">
        <v>59</v>
      </c>
      <c r="C25" s="112" t="s">
        <v>60</v>
      </c>
      <c r="D25" s="112" t="s">
        <v>23</v>
      </c>
      <c r="E25" s="159">
        <v>7.1670401957827728E-2</v>
      </c>
      <c r="F25" s="159">
        <v>4.947062282092949E-2</v>
      </c>
      <c r="G25" s="159">
        <v>1.4260097761211839E-2</v>
      </c>
      <c r="H25" s="159">
        <v>1.6492051748788832E-3</v>
      </c>
      <c r="I25" s="159">
        <v>0.17324909582811732</v>
      </c>
      <c r="J25" s="159">
        <v>3.8509803240916518E-2</v>
      </c>
      <c r="K25" s="159">
        <v>0.37600966764225385</v>
      </c>
      <c r="L25" s="159">
        <v>0.62399033235774615</v>
      </c>
      <c r="M25" s="142">
        <v>7.7037899999999997</v>
      </c>
      <c r="N25" s="270">
        <v>0.57360772717115149</v>
      </c>
      <c r="O25" s="270">
        <v>6.8847851791746493</v>
      </c>
      <c r="P25" s="142">
        <v>8.2198200000000003</v>
      </c>
      <c r="Q25" s="422" t="s">
        <v>473</v>
      </c>
      <c r="R25" s="422" t="s">
        <v>473</v>
      </c>
      <c r="S25" s="422" t="s">
        <v>473</v>
      </c>
      <c r="T25" s="422" t="s">
        <v>473</v>
      </c>
      <c r="U25" s="423" t="s">
        <v>473</v>
      </c>
    </row>
    <row r="26" spans="1:21" x14ac:dyDescent="0.2">
      <c r="A26" s="62"/>
      <c r="B26" s="115" t="s">
        <v>61</v>
      </c>
      <c r="C26" s="112" t="s">
        <v>62</v>
      </c>
      <c r="D26" s="112" t="s">
        <v>23</v>
      </c>
      <c r="E26" s="159">
        <v>0.16358215197601195</v>
      </c>
      <c r="F26" s="159">
        <v>7.6679449947888736E-2</v>
      </c>
      <c r="G26" s="159">
        <v>1.4520323393404637E-2</v>
      </c>
      <c r="H26" s="159">
        <v>1.0455982002219366E-2</v>
      </c>
      <c r="I26" s="159">
        <v>0.23253766683193863</v>
      </c>
      <c r="J26" s="159">
        <v>9.3695717432145734E-2</v>
      </c>
      <c r="K26" s="159">
        <v>0.67498423170456112</v>
      </c>
      <c r="L26" s="159">
        <v>0.32481002155281452</v>
      </c>
      <c r="M26" s="142">
        <v>8.0026200000000003</v>
      </c>
      <c r="N26" s="270">
        <v>0.48153844597124268</v>
      </c>
      <c r="O26" s="270">
        <v>8.2910203351985459</v>
      </c>
      <c r="P26" s="142">
        <v>3.82951</v>
      </c>
      <c r="Q26" s="422" t="s">
        <v>472</v>
      </c>
      <c r="R26" s="422" t="s">
        <v>473</v>
      </c>
      <c r="S26" s="422" t="s">
        <v>473</v>
      </c>
      <c r="T26" s="422" t="s">
        <v>473</v>
      </c>
      <c r="U26" s="423" t="s">
        <v>473</v>
      </c>
    </row>
    <row r="27" spans="1:21" x14ac:dyDescent="0.2">
      <c r="A27" s="62"/>
      <c r="B27" s="115" t="s">
        <v>63</v>
      </c>
      <c r="C27" s="112" t="s">
        <v>64</v>
      </c>
      <c r="D27" s="112" t="s">
        <v>23</v>
      </c>
      <c r="E27" s="159">
        <v>0.28691667857025127</v>
      </c>
      <c r="F27" s="159">
        <v>7.6212242745222994E-2</v>
      </c>
      <c r="G27" s="159">
        <v>1.8904723708644201E-2</v>
      </c>
      <c r="H27" s="159">
        <v>9.2298563878297755E-4</v>
      </c>
      <c r="I27" s="159">
        <v>0.24724477798899011</v>
      </c>
      <c r="J27" s="159">
        <v>4.3935215198496851E-2</v>
      </c>
      <c r="K27" s="159">
        <v>0.72942236482106171</v>
      </c>
      <c r="L27" s="159">
        <v>0.24780516212682263</v>
      </c>
      <c r="M27" s="142">
        <v>5.8664399999999999</v>
      </c>
      <c r="N27" s="270">
        <v>0.44432418771769827</v>
      </c>
      <c r="O27" s="270">
        <v>6.9186673845443858</v>
      </c>
      <c r="P27" s="142">
        <v>2.0079899999999999</v>
      </c>
      <c r="Q27" s="424" t="s">
        <v>33</v>
      </c>
      <c r="R27" s="424" t="s">
        <v>33</v>
      </c>
      <c r="S27" s="424" t="s">
        <v>33</v>
      </c>
      <c r="T27" s="424" t="s">
        <v>33</v>
      </c>
      <c r="U27" s="425" t="s">
        <v>33</v>
      </c>
    </row>
    <row r="28" spans="1:21" x14ac:dyDescent="0.2">
      <c r="A28" s="62"/>
      <c r="B28" s="115" t="s">
        <v>65</v>
      </c>
      <c r="C28" s="112" t="s">
        <v>66</v>
      </c>
      <c r="D28" s="112" t="s">
        <v>23</v>
      </c>
      <c r="E28" s="159">
        <v>0.23040687315418223</v>
      </c>
      <c r="F28" s="159">
        <v>0.17957579751531572</v>
      </c>
      <c r="G28" s="159">
        <v>2.7912425862195212E-2</v>
      </c>
      <c r="H28" s="159">
        <v>8.8745698176759171E-3</v>
      </c>
      <c r="I28" s="159">
        <v>0.15916623953528106</v>
      </c>
      <c r="J28" s="159">
        <v>5.8885553196163141E-2</v>
      </c>
      <c r="K28" s="159">
        <v>0.68361524004783869</v>
      </c>
      <c r="L28" s="159">
        <v>0.31638475995216131</v>
      </c>
      <c r="M28" s="142">
        <v>4.5632900000000003</v>
      </c>
      <c r="N28" s="270">
        <v>0.47555588098899221</v>
      </c>
      <c r="O28" s="270">
        <v>8.2066827756217808</v>
      </c>
      <c r="P28" s="142">
        <v>4.0670799999999998</v>
      </c>
      <c r="Q28" s="422" t="s">
        <v>473</v>
      </c>
      <c r="R28" s="422" t="s">
        <v>472</v>
      </c>
      <c r="S28" s="422" t="s">
        <v>472</v>
      </c>
      <c r="T28" s="422" t="s">
        <v>472</v>
      </c>
      <c r="U28" s="423" t="s">
        <v>472</v>
      </c>
    </row>
    <row r="29" spans="1:21" x14ac:dyDescent="0.2">
      <c r="A29" s="62"/>
      <c r="B29" s="115" t="s">
        <v>67</v>
      </c>
      <c r="C29" s="112" t="s">
        <v>68</v>
      </c>
      <c r="D29" s="112" t="s">
        <v>26</v>
      </c>
      <c r="E29" s="159">
        <v>0.2100779690843837</v>
      </c>
      <c r="F29" s="159">
        <v>5.9446916349081662E-2</v>
      </c>
      <c r="G29" s="159">
        <v>9.7787498855028583E-3</v>
      </c>
      <c r="H29" s="159">
        <v>6.2258688598305165E-3</v>
      </c>
      <c r="I29" s="159">
        <v>0.14233452040269687</v>
      </c>
      <c r="J29" s="159">
        <v>6.0768143980503564E-2</v>
      </c>
      <c r="K29" s="159">
        <v>0.51691088097570992</v>
      </c>
      <c r="L29" s="159">
        <v>0.47301614617884868</v>
      </c>
      <c r="M29" s="142">
        <v>5.25176</v>
      </c>
      <c r="N29" s="270">
        <v>0.52408048385798467</v>
      </c>
      <c r="O29" s="270">
        <v>7.0770757846176906</v>
      </c>
      <c r="P29" s="142">
        <v>3.15137</v>
      </c>
      <c r="Q29" s="422" t="s">
        <v>473</v>
      </c>
      <c r="R29" s="422" t="s">
        <v>472</v>
      </c>
      <c r="S29" s="422" t="s">
        <v>472</v>
      </c>
      <c r="T29" s="422" t="s">
        <v>472</v>
      </c>
      <c r="U29" s="423" t="s">
        <v>472</v>
      </c>
    </row>
    <row r="30" spans="1:21" x14ac:dyDescent="0.2">
      <c r="A30" s="62"/>
      <c r="B30" s="115" t="s">
        <v>69</v>
      </c>
      <c r="C30" s="112" t="s">
        <v>70</v>
      </c>
      <c r="D30" s="112" t="s">
        <v>23</v>
      </c>
      <c r="E30" s="159">
        <v>0.11718513115949748</v>
      </c>
      <c r="F30" s="159">
        <v>6.8749129291058531E-2</v>
      </c>
      <c r="G30" s="159">
        <v>3.8777620253441177E-2</v>
      </c>
      <c r="H30" s="159">
        <v>2.6974904461034581E-4</v>
      </c>
      <c r="I30" s="159">
        <v>0.22574034161838499</v>
      </c>
      <c r="J30" s="159">
        <v>5.0754477834140534E-2</v>
      </c>
      <c r="K30" s="159">
        <v>0.59396417732687579</v>
      </c>
      <c r="L30" s="159">
        <v>0.40084503156405277</v>
      </c>
      <c r="M30" s="142">
        <v>21.441790000000001</v>
      </c>
      <c r="N30" s="270">
        <v>0.75133372122563036</v>
      </c>
      <c r="O30" s="270">
        <v>7.2156947506153006</v>
      </c>
      <c r="P30" s="142">
        <v>4.2806199999999999</v>
      </c>
      <c r="Q30" s="422" t="s">
        <v>472</v>
      </c>
      <c r="R30" s="422" t="s">
        <v>473</v>
      </c>
      <c r="S30" s="422" t="s">
        <v>473</v>
      </c>
      <c r="T30" s="422" t="s">
        <v>473</v>
      </c>
      <c r="U30" s="423" t="s">
        <v>473</v>
      </c>
    </row>
    <row r="31" spans="1:21" x14ac:dyDescent="0.2">
      <c r="A31" s="62"/>
      <c r="B31" s="115" t="s">
        <v>71</v>
      </c>
      <c r="C31" s="112" t="s">
        <v>72</v>
      </c>
      <c r="D31" s="112" t="s">
        <v>23</v>
      </c>
      <c r="E31" s="159">
        <v>0.19729171901360423</v>
      </c>
      <c r="F31" s="159">
        <v>4.9549517211673069E-2</v>
      </c>
      <c r="G31" s="159">
        <v>2.7461502566495568E-2</v>
      </c>
      <c r="H31" s="159">
        <v>2.9146774830395923E-3</v>
      </c>
      <c r="I31" s="159">
        <v>0.16786137334434115</v>
      </c>
      <c r="J31" s="159">
        <v>3.8082845759000679E-2</v>
      </c>
      <c r="K31" s="159">
        <v>0.53469255895760792</v>
      </c>
      <c r="L31" s="159">
        <v>0.44213180659750889</v>
      </c>
      <c r="M31" s="142">
        <v>4.6299700000000001</v>
      </c>
      <c r="N31" s="270">
        <v>0.55699953336444241</v>
      </c>
      <c r="O31" s="270">
        <v>7.2035219318712089</v>
      </c>
      <c r="P31" s="142">
        <v>3.39446</v>
      </c>
      <c r="Q31" s="422" t="s">
        <v>472</v>
      </c>
      <c r="R31" s="422" t="s">
        <v>472</v>
      </c>
      <c r="S31" s="422" t="s">
        <v>472</v>
      </c>
      <c r="T31" s="422" t="s">
        <v>472</v>
      </c>
      <c r="U31" s="423" t="s">
        <v>472</v>
      </c>
    </row>
    <row r="32" spans="1:21" x14ac:dyDescent="0.2">
      <c r="A32" s="62"/>
      <c r="B32" s="115" t="s">
        <v>73</v>
      </c>
      <c r="C32" s="112" t="s">
        <v>74</v>
      </c>
      <c r="D32" s="112" t="s">
        <v>23</v>
      </c>
      <c r="E32" s="159">
        <v>0.12325073456697899</v>
      </c>
      <c r="F32" s="159">
        <v>4.8613037941362701E-2</v>
      </c>
      <c r="G32" s="159">
        <v>1.0280380480794542E-2</v>
      </c>
      <c r="H32" s="159">
        <v>7.4701726677053762E-4</v>
      </c>
      <c r="I32" s="159">
        <v>0.13913730177363243</v>
      </c>
      <c r="J32" s="159">
        <v>2.5057093462531748E-2</v>
      </c>
      <c r="K32" s="159">
        <v>0.38030293328780085</v>
      </c>
      <c r="L32" s="159">
        <v>0.61383475978059032</v>
      </c>
      <c r="M32" s="142">
        <v>8.2039899999999992</v>
      </c>
      <c r="N32" s="270">
        <v>0.73670131403894445</v>
      </c>
      <c r="O32" s="270">
        <v>5.9013920133182509</v>
      </c>
      <c r="P32" s="142">
        <v>3.2476699999999998</v>
      </c>
      <c r="Q32" s="422" t="s">
        <v>473</v>
      </c>
      <c r="R32" s="422" t="s">
        <v>473</v>
      </c>
      <c r="S32" s="422" t="s">
        <v>473</v>
      </c>
      <c r="T32" s="422" t="s">
        <v>473</v>
      </c>
      <c r="U32" s="423" t="s">
        <v>473</v>
      </c>
    </row>
    <row r="33" spans="1:21" x14ac:dyDescent="0.2">
      <c r="A33" s="62"/>
      <c r="B33" s="115" t="s">
        <v>75</v>
      </c>
      <c r="C33" s="112" t="s">
        <v>76</v>
      </c>
      <c r="D33" s="112" t="s">
        <v>23</v>
      </c>
      <c r="E33" s="159">
        <v>0.24702363835049174</v>
      </c>
      <c r="F33" s="159">
        <v>6.3898314832921146E-2</v>
      </c>
      <c r="G33" s="159">
        <v>8.7709208028987178E-3</v>
      </c>
      <c r="H33" s="159">
        <v>-2.8757117386553171E-5</v>
      </c>
      <c r="I33" s="159">
        <v>0.15333294990510152</v>
      </c>
      <c r="J33" s="159">
        <v>4.5407488353367456E-2</v>
      </c>
      <c r="K33" s="159">
        <v>0.66290906999482369</v>
      </c>
      <c r="L33" s="159">
        <v>0.33709093000517626</v>
      </c>
      <c r="M33" s="142">
        <v>30.664899999999999</v>
      </c>
      <c r="N33" s="270">
        <v>2.8121585092310348</v>
      </c>
      <c r="O33" s="270">
        <v>22.0156151147409</v>
      </c>
      <c r="P33" s="142">
        <v>0.71325000000000005</v>
      </c>
      <c r="Q33" s="422" t="s">
        <v>473</v>
      </c>
      <c r="R33" s="422" t="s">
        <v>473</v>
      </c>
      <c r="S33" s="422" t="s">
        <v>473</v>
      </c>
      <c r="T33" s="422" t="s">
        <v>473</v>
      </c>
      <c r="U33" s="423" t="s">
        <v>473</v>
      </c>
    </row>
    <row r="34" spans="1:21" x14ac:dyDescent="0.2">
      <c r="A34" s="62"/>
      <c r="B34" s="115" t="s">
        <v>77</v>
      </c>
      <c r="C34" s="112" t="s">
        <v>78</v>
      </c>
      <c r="D34" s="112" t="s">
        <v>23</v>
      </c>
      <c r="E34" s="159">
        <v>3.5461701991889701E-2</v>
      </c>
      <c r="F34" s="159">
        <v>2.4301989574168608E-2</v>
      </c>
      <c r="G34" s="159">
        <v>6.1790682268825902E-3</v>
      </c>
      <c r="H34" s="159">
        <v>3.9435896160995386E-4</v>
      </c>
      <c r="I34" s="159">
        <v>6.4365862443034924E-2</v>
      </c>
      <c r="J34" s="159">
        <v>1.1403830846391799E-2</v>
      </c>
      <c r="K34" s="159">
        <v>0.15735308490753072</v>
      </c>
      <c r="L34" s="159">
        <v>0.84252566362293468</v>
      </c>
      <c r="M34" s="142">
        <v>43.17736</v>
      </c>
      <c r="N34" s="270">
        <v>0.16227072500391082</v>
      </c>
      <c r="O34" s="270">
        <v>1.0843978410596966</v>
      </c>
      <c r="P34" s="142">
        <v>34.275889999999997</v>
      </c>
      <c r="Q34" s="422" t="s">
        <v>472</v>
      </c>
      <c r="R34" s="422" t="s">
        <v>473</v>
      </c>
      <c r="S34" s="422" t="s">
        <v>473</v>
      </c>
      <c r="T34" s="422" t="s">
        <v>473</v>
      </c>
      <c r="U34" s="423" t="s">
        <v>473</v>
      </c>
    </row>
    <row r="35" spans="1:21" x14ac:dyDescent="0.2">
      <c r="A35" s="62"/>
      <c r="B35" s="115" t="s">
        <v>79</v>
      </c>
      <c r="C35" s="112" t="s">
        <v>80</v>
      </c>
      <c r="D35" s="112" t="s">
        <v>26</v>
      </c>
      <c r="E35" s="159">
        <v>0.29385078086033517</v>
      </c>
      <c r="F35" s="159">
        <v>9.6991544786349804E-2</v>
      </c>
      <c r="G35" s="159">
        <v>1.9649187779812019E-2</v>
      </c>
      <c r="H35" s="159">
        <v>1.9353509167530307E-3</v>
      </c>
      <c r="I35" s="159">
        <v>0.32601105658810775</v>
      </c>
      <c r="J35" s="159">
        <v>5.2466527090432855E-2</v>
      </c>
      <c r="K35" s="159">
        <v>0.88104759828327206</v>
      </c>
      <c r="L35" s="159">
        <v>0.11390495873939364</v>
      </c>
      <c r="M35" s="142">
        <v>4.8761099999999997</v>
      </c>
      <c r="N35" s="270">
        <v>0.59424830432795839</v>
      </c>
      <c r="O35" s="270">
        <v>9.80685323290216</v>
      </c>
      <c r="P35" s="142">
        <v>2.8284899999999999</v>
      </c>
      <c r="Q35" s="422" t="s">
        <v>473</v>
      </c>
      <c r="R35" s="422" t="s">
        <v>472</v>
      </c>
      <c r="S35" s="422" t="s">
        <v>472</v>
      </c>
      <c r="T35" s="422" t="s">
        <v>472</v>
      </c>
      <c r="U35" s="423" t="s">
        <v>472</v>
      </c>
    </row>
    <row r="36" spans="1:21" x14ac:dyDescent="0.2">
      <c r="A36" s="62"/>
      <c r="B36" s="115" t="s">
        <v>81</v>
      </c>
      <c r="C36" s="112" t="s">
        <v>82</v>
      </c>
      <c r="D36" s="112" t="s">
        <v>23</v>
      </c>
      <c r="E36" s="159">
        <v>0.31858306712284745</v>
      </c>
      <c r="F36" s="159">
        <v>7.7273500557624331E-2</v>
      </c>
      <c r="G36" s="159">
        <v>1.1265901744702569E-2</v>
      </c>
      <c r="H36" s="159">
        <v>4.2719694535281556E-3</v>
      </c>
      <c r="I36" s="159">
        <v>0.11513524752849555</v>
      </c>
      <c r="J36" s="159">
        <v>2.1926922858817081E-2</v>
      </c>
      <c r="K36" s="159">
        <v>0.5695518212577737</v>
      </c>
      <c r="L36" s="159">
        <v>0.43044817874222635</v>
      </c>
      <c r="M36" s="142">
        <v>1.83443</v>
      </c>
      <c r="N36" s="270">
        <v>0.70840973101714455</v>
      </c>
      <c r="O36" s="270">
        <v>13.817118121845642</v>
      </c>
      <c r="P36" s="142">
        <v>1.0950500000000001</v>
      </c>
      <c r="Q36" s="422" t="s">
        <v>473</v>
      </c>
      <c r="R36" s="422" t="s">
        <v>472</v>
      </c>
      <c r="S36" s="422" t="s">
        <v>473</v>
      </c>
      <c r="T36" s="422" t="s">
        <v>473</v>
      </c>
      <c r="U36" s="423" t="s">
        <v>472</v>
      </c>
    </row>
    <row r="37" spans="1:21" x14ac:dyDescent="0.2">
      <c r="A37" s="62"/>
      <c r="B37" s="115" t="s">
        <v>83</v>
      </c>
      <c r="C37" s="112" t="s">
        <v>84</v>
      </c>
      <c r="D37" s="112" t="s">
        <v>58</v>
      </c>
      <c r="E37" s="159">
        <v>0.17146591340275727</v>
      </c>
      <c r="F37" s="159">
        <v>6.4969012184324798E-2</v>
      </c>
      <c r="G37" s="159">
        <v>2.4916733420464608E-2</v>
      </c>
      <c r="H37" s="159">
        <v>1.3280492432227327E-3</v>
      </c>
      <c r="I37" s="159">
        <v>0.25490113411189341</v>
      </c>
      <c r="J37" s="159">
        <v>3.9356633922172098E-2</v>
      </c>
      <c r="K37" s="159">
        <v>0.6126733842067541</v>
      </c>
      <c r="L37" s="159">
        <v>0.38254142248830053</v>
      </c>
      <c r="M37" s="142">
        <v>1.0375099999999999</v>
      </c>
      <c r="N37" s="270">
        <v>0.80424975757831274</v>
      </c>
      <c r="O37" s="270">
        <v>9.1682779628146207</v>
      </c>
      <c r="P37" s="142">
        <v>10.708349999999999</v>
      </c>
      <c r="Q37" s="422" t="s">
        <v>472</v>
      </c>
      <c r="R37" s="422" t="s">
        <v>473</v>
      </c>
      <c r="S37" s="422" t="s">
        <v>473</v>
      </c>
      <c r="T37" s="422" t="s">
        <v>473</v>
      </c>
      <c r="U37" s="423" t="s">
        <v>473</v>
      </c>
    </row>
    <row r="38" spans="1:21" x14ac:dyDescent="0.2">
      <c r="A38" s="62"/>
      <c r="B38" s="115" t="s">
        <v>85</v>
      </c>
      <c r="C38" s="112" t="s">
        <v>86</v>
      </c>
      <c r="D38" s="112" t="s">
        <v>26</v>
      </c>
      <c r="E38" s="159">
        <v>0.24217002973689825</v>
      </c>
      <c r="F38" s="159">
        <v>7.4163139415745011E-2</v>
      </c>
      <c r="G38" s="159">
        <v>2.5145984728561908E-2</v>
      </c>
      <c r="H38" s="159">
        <v>2.3889607362318687E-3</v>
      </c>
      <c r="I38" s="159">
        <v>0.19257868162027902</v>
      </c>
      <c r="J38" s="159">
        <v>4.230067191166903E-2</v>
      </c>
      <c r="K38" s="159">
        <v>0.67018908874449179</v>
      </c>
      <c r="L38" s="159">
        <v>0.31637794570448002</v>
      </c>
      <c r="M38" s="142">
        <v>9.0114900000000002</v>
      </c>
      <c r="N38" s="270">
        <v>0.7199226682610631</v>
      </c>
      <c r="O38" s="270">
        <v>9.3180182688331499</v>
      </c>
      <c r="P38" s="142">
        <v>4.0285099999999998</v>
      </c>
      <c r="Q38" s="422" t="s">
        <v>473</v>
      </c>
      <c r="R38" s="422" t="s">
        <v>472</v>
      </c>
      <c r="S38" s="422" t="s">
        <v>472</v>
      </c>
      <c r="T38" s="422" t="s">
        <v>472</v>
      </c>
      <c r="U38" s="423" t="s">
        <v>472</v>
      </c>
    </row>
    <row r="39" spans="1:21" x14ac:dyDescent="0.2">
      <c r="A39" s="62"/>
      <c r="B39" s="115" t="s">
        <v>87</v>
      </c>
      <c r="C39" s="112" t="s">
        <v>88</v>
      </c>
      <c r="D39" s="112" t="s">
        <v>23</v>
      </c>
      <c r="E39" s="159">
        <v>0.10318970640063592</v>
      </c>
      <c r="F39" s="159">
        <v>4.2748831442117476E-2</v>
      </c>
      <c r="G39" s="159">
        <v>8.3866698222660116E-3</v>
      </c>
      <c r="H39" s="159">
        <v>9.190254343022224E-4</v>
      </c>
      <c r="I39" s="159">
        <v>8.2791071883352579E-2</v>
      </c>
      <c r="J39" s="159">
        <v>2.1773957044403915E-2</v>
      </c>
      <c r="K39" s="159">
        <v>0.29526409279520077</v>
      </c>
      <c r="L39" s="159">
        <v>0.70327537063286061</v>
      </c>
      <c r="M39" s="142">
        <v>20.142859999999999</v>
      </c>
      <c r="N39" s="270">
        <v>0.33281711844044792</v>
      </c>
      <c r="O39" s="270">
        <v>2.8088960793821887</v>
      </c>
      <c r="P39" s="142">
        <v>8.0991300000000006</v>
      </c>
      <c r="Q39" s="422" t="s">
        <v>473</v>
      </c>
      <c r="R39" s="422" t="s">
        <v>473</v>
      </c>
      <c r="S39" s="422" t="s">
        <v>473</v>
      </c>
      <c r="T39" s="422" t="s">
        <v>473</v>
      </c>
      <c r="U39" s="423" t="s">
        <v>473</v>
      </c>
    </row>
    <row r="40" spans="1:21" x14ac:dyDescent="0.2">
      <c r="A40" s="62"/>
      <c r="B40" s="115" t="s">
        <v>89</v>
      </c>
      <c r="C40" s="112" t="s">
        <v>90</v>
      </c>
      <c r="D40" s="112" t="s">
        <v>23</v>
      </c>
      <c r="E40" s="159">
        <v>0.21657726160095828</v>
      </c>
      <c r="F40" s="159">
        <v>5.5335659601062445E-2</v>
      </c>
      <c r="G40" s="159">
        <v>2.9113067027758972E-2</v>
      </c>
      <c r="H40" s="159">
        <v>7.3867680502751592E-3</v>
      </c>
      <c r="I40" s="159">
        <v>0.29836119646546189</v>
      </c>
      <c r="J40" s="159">
        <v>7.9388226307657586E-2</v>
      </c>
      <c r="K40" s="159">
        <v>0.76930889016197068</v>
      </c>
      <c r="L40" s="159">
        <v>0.18481676301581515</v>
      </c>
      <c r="M40" s="142">
        <v>5.0566700000000004</v>
      </c>
      <c r="N40" s="270">
        <v>0.63811259830217171</v>
      </c>
      <c r="O40" s="270">
        <v>11.46246940263528</v>
      </c>
      <c r="P40" s="142">
        <v>1.61761</v>
      </c>
      <c r="Q40" s="422" t="s">
        <v>472</v>
      </c>
      <c r="R40" s="422" t="s">
        <v>472</v>
      </c>
      <c r="S40" s="422" t="s">
        <v>472</v>
      </c>
      <c r="T40" s="422" t="s">
        <v>472</v>
      </c>
      <c r="U40" s="423" t="s">
        <v>472</v>
      </c>
    </row>
    <row r="41" spans="1:21" x14ac:dyDescent="0.2">
      <c r="A41" s="62"/>
      <c r="B41" s="115" t="s">
        <v>91</v>
      </c>
      <c r="C41" s="112" t="s">
        <v>92</v>
      </c>
      <c r="D41" s="112" t="s">
        <v>23</v>
      </c>
      <c r="E41" s="159">
        <v>0.19526104037049921</v>
      </c>
      <c r="F41" s="159">
        <v>6.2146690229319783E-2</v>
      </c>
      <c r="G41" s="159">
        <v>3.2021090809062763E-2</v>
      </c>
      <c r="H41" s="159">
        <v>-1.1557874321986199E-6</v>
      </c>
      <c r="I41" s="159">
        <v>0.25486499824898207</v>
      </c>
      <c r="J41" s="159">
        <v>5.2703906908257062E-2</v>
      </c>
      <c r="K41" s="159">
        <v>0.70474716572026941</v>
      </c>
      <c r="L41" s="159">
        <v>0.29089898302263839</v>
      </c>
      <c r="M41" s="142">
        <v>8.9930400000000006</v>
      </c>
      <c r="N41" s="270">
        <v>0.49889217774623762</v>
      </c>
      <c r="O41" s="270">
        <v>5.3947961826652691</v>
      </c>
      <c r="P41" s="142">
        <v>3.7349000000000001</v>
      </c>
      <c r="Q41" s="422" t="s">
        <v>472</v>
      </c>
      <c r="R41" s="422" t="s">
        <v>473</v>
      </c>
      <c r="S41" s="422" t="s">
        <v>473</v>
      </c>
      <c r="T41" s="422" t="s">
        <v>473</v>
      </c>
      <c r="U41" s="423" t="s">
        <v>473</v>
      </c>
    </row>
    <row r="42" spans="1:21" x14ac:dyDescent="0.2">
      <c r="A42" s="62"/>
      <c r="B42" s="115" t="s">
        <v>93</v>
      </c>
      <c r="C42" s="112" t="s">
        <v>94</v>
      </c>
      <c r="D42" s="112" t="s">
        <v>58</v>
      </c>
      <c r="E42" s="159">
        <v>0.1748727480350353</v>
      </c>
      <c r="F42" s="159">
        <v>4.2178407862288471E-2</v>
      </c>
      <c r="G42" s="159">
        <v>2.0263129122781443E-2</v>
      </c>
      <c r="H42" s="159">
        <v>7.8963033152325767E-4</v>
      </c>
      <c r="I42" s="159">
        <v>7.9558292940704836E-2</v>
      </c>
      <c r="J42" s="159">
        <v>3.1852472757753561E-2</v>
      </c>
      <c r="K42" s="159">
        <v>0.41144599535940329</v>
      </c>
      <c r="L42" s="159">
        <v>0.5873999295406781</v>
      </c>
      <c r="M42" s="142">
        <v>12.175269999999999</v>
      </c>
      <c r="N42" s="270">
        <v>0.79321403841247862</v>
      </c>
      <c r="O42" s="270">
        <v>7.5501269482609912</v>
      </c>
      <c r="P42" s="142">
        <v>8.4056999999999995</v>
      </c>
      <c r="Q42" s="422" t="s">
        <v>472</v>
      </c>
      <c r="R42" s="422" t="s">
        <v>472</v>
      </c>
      <c r="S42" s="422" t="s">
        <v>472</v>
      </c>
      <c r="T42" s="422" t="s">
        <v>472</v>
      </c>
      <c r="U42" s="423" t="s">
        <v>472</v>
      </c>
    </row>
    <row r="43" spans="1:21" x14ac:dyDescent="0.2">
      <c r="A43" s="62"/>
      <c r="B43" s="115" t="s">
        <v>95</v>
      </c>
      <c r="C43" s="112" t="s">
        <v>96</v>
      </c>
      <c r="D43" s="112" t="s">
        <v>58</v>
      </c>
      <c r="E43" s="159">
        <v>0.20590159644072231</v>
      </c>
      <c r="F43" s="159">
        <v>3.2223239989531534E-2</v>
      </c>
      <c r="G43" s="159">
        <v>4.9136351740382098E-2</v>
      </c>
      <c r="H43" s="159"/>
      <c r="I43" s="159">
        <v>0.35138052865741953</v>
      </c>
      <c r="J43" s="159">
        <v>4.8972781994242348E-2</v>
      </c>
      <c r="K43" s="159">
        <v>0.78045668673122215</v>
      </c>
      <c r="L43" s="159">
        <v>0.20622873593300184</v>
      </c>
      <c r="M43" s="142">
        <v>0</v>
      </c>
      <c r="N43" s="270">
        <v>0.66312287359330013</v>
      </c>
      <c r="O43" s="270">
        <v>7.1798714341795344</v>
      </c>
      <c r="P43" s="142">
        <v>3.3528600000000002</v>
      </c>
      <c r="Q43" s="422" t="s">
        <v>472</v>
      </c>
      <c r="R43" s="422" t="s">
        <v>473</v>
      </c>
      <c r="S43" s="422" t="s">
        <v>473</v>
      </c>
      <c r="T43" s="422" t="s">
        <v>473</v>
      </c>
      <c r="U43" s="423" t="s">
        <v>473</v>
      </c>
    </row>
    <row r="44" spans="1:21" x14ac:dyDescent="0.2">
      <c r="A44" s="62"/>
      <c r="B44" s="115" t="s">
        <v>97</v>
      </c>
      <c r="C44" s="112" t="s">
        <v>98</v>
      </c>
      <c r="D44" s="112" t="s">
        <v>99</v>
      </c>
      <c r="E44" s="159">
        <v>0.3166395252860999</v>
      </c>
      <c r="F44" s="159">
        <v>2.7795748098244363E-2</v>
      </c>
      <c r="G44" s="159">
        <v>6.7816271443549648E-3</v>
      </c>
      <c r="H44" s="159">
        <v>2.2307984027483438E-5</v>
      </c>
      <c r="I44" s="159">
        <v>0.11812077542552479</v>
      </c>
      <c r="J44" s="159">
        <v>1.6418676244227808E-2</v>
      </c>
      <c r="K44" s="159">
        <v>0.51027282664465612</v>
      </c>
      <c r="L44" s="159">
        <v>0.48972717335534388</v>
      </c>
      <c r="M44" s="142">
        <v>5.0583400000000003</v>
      </c>
      <c r="N44" s="270">
        <v>0.78022174136123323</v>
      </c>
      <c r="O44" s="270">
        <v>8.8048720637116027</v>
      </c>
      <c r="P44" s="142">
        <v>2.4801899999999999</v>
      </c>
      <c r="Q44" s="422" t="s">
        <v>473</v>
      </c>
      <c r="R44" s="422" t="s">
        <v>473</v>
      </c>
      <c r="S44" s="422" t="s">
        <v>473</v>
      </c>
      <c r="T44" s="422" t="s">
        <v>473</v>
      </c>
      <c r="U44" s="423" t="s">
        <v>473</v>
      </c>
    </row>
    <row r="45" spans="1:21" x14ac:dyDescent="0.2">
      <c r="A45" s="62"/>
      <c r="B45" s="115" t="s">
        <v>100</v>
      </c>
      <c r="C45" s="112" t="s">
        <v>101</v>
      </c>
      <c r="D45" s="112" t="s">
        <v>23</v>
      </c>
      <c r="E45" s="159">
        <v>0.23846356419999248</v>
      </c>
      <c r="F45" s="159">
        <v>7.3977653210940145E-2</v>
      </c>
      <c r="G45" s="159">
        <v>3.3565328618185925E-2</v>
      </c>
      <c r="H45" s="159">
        <v>1.0910048530905533E-3</v>
      </c>
      <c r="I45" s="159">
        <v>0.18855573529965011</v>
      </c>
      <c r="J45" s="159">
        <v>3.50325420413077E-2</v>
      </c>
      <c r="K45" s="159">
        <v>0.66974906888378916</v>
      </c>
      <c r="L45" s="159">
        <v>0.32170347240510139</v>
      </c>
      <c r="M45" s="142">
        <v>12.740130000000001</v>
      </c>
      <c r="N45" s="270">
        <v>0.99728377412437452</v>
      </c>
      <c r="O45" s="270">
        <v>13.771092660170799</v>
      </c>
      <c r="P45" s="142">
        <v>2.1734300000000002</v>
      </c>
      <c r="Q45" s="422" t="s">
        <v>472</v>
      </c>
      <c r="R45" s="422" t="s">
        <v>472</v>
      </c>
      <c r="S45" s="422" t="s">
        <v>473</v>
      </c>
      <c r="T45" s="422" t="s">
        <v>473</v>
      </c>
      <c r="U45" s="423" t="s">
        <v>472</v>
      </c>
    </row>
    <row r="46" spans="1:21" x14ac:dyDescent="0.2">
      <c r="A46" s="62"/>
      <c r="B46" s="115" t="s">
        <v>102</v>
      </c>
      <c r="C46" s="112" t="s">
        <v>103</v>
      </c>
      <c r="D46" s="112" t="s">
        <v>23</v>
      </c>
      <c r="E46" s="159">
        <v>8.951529002481573E-2</v>
      </c>
      <c r="F46" s="159">
        <v>3.9748710047244472E-2</v>
      </c>
      <c r="G46" s="159">
        <v>2.9627753988457357E-2</v>
      </c>
      <c r="H46" s="159">
        <v>8.8974338059448672E-4</v>
      </c>
      <c r="I46" s="159">
        <v>0.22485036247785026</v>
      </c>
      <c r="J46" s="159">
        <v>5.0455155282238311E-2</v>
      </c>
      <c r="K46" s="159">
        <v>0.48724509327543164</v>
      </c>
      <c r="L46" s="159">
        <v>0.50238974663331215</v>
      </c>
      <c r="M46" s="142">
        <v>5.1677799999999996</v>
      </c>
      <c r="N46" s="270">
        <v>0.26937306119262644</v>
      </c>
      <c r="O46" s="270">
        <v>5.1116172562175697</v>
      </c>
      <c r="P46" s="142">
        <v>4.6472300000000004</v>
      </c>
      <c r="Q46" s="422" t="s">
        <v>472</v>
      </c>
      <c r="R46" s="422" t="s">
        <v>473</v>
      </c>
      <c r="S46" s="422" t="s">
        <v>473</v>
      </c>
      <c r="T46" s="422" t="s">
        <v>473</v>
      </c>
      <c r="U46" s="423" t="s">
        <v>473</v>
      </c>
    </row>
    <row r="47" spans="1:21" x14ac:dyDescent="0.2">
      <c r="A47" s="62"/>
      <c r="B47" s="115" t="s">
        <v>104</v>
      </c>
      <c r="C47" s="112" t="s">
        <v>105</v>
      </c>
      <c r="D47" s="112" t="s">
        <v>23</v>
      </c>
      <c r="E47" s="159">
        <v>0.59445444212919119</v>
      </c>
      <c r="F47" s="159">
        <v>3.4713013828376584E-2</v>
      </c>
      <c r="G47" s="159">
        <v>1.7072362189808676E-2</v>
      </c>
      <c r="H47" s="159">
        <v>8.0507671907558245E-4</v>
      </c>
      <c r="I47" s="159">
        <v>0.16227031634779315</v>
      </c>
      <c r="J47" s="159">
        <v>4.7783671149838981E-2</v>
      </c>
      <c r="K47" s="159">
        <v>0.89470070089032017</v>
      </c>
      <c r="L47" s="159">
        <v>9.5070089032013638E-2</v>
      </c>
      <c r="M47" s="142">
        <v>13.24302</v>
      </c>
      <c r="N47" s="270">
        <v>1.0599782155711308</v>
      </c>
      <c r="O47" s="270">
        <v>20.128812748626633</v>
      </c>
      <c r="P47" s="142">
        <v>1.2752399999999999</v>
      </c>
      <c r="Q47" s="422" t="s">
        <v>473</v>
      </c>
      <c r="R47" s="422" t="s">
        <v>473</v>
      </c>
      <c r="S47" s="422" t="s">
        <v>473</v>
      </c>
      <c r="T47" s="422" t="s">
        <v>473</v>
      </c>
      <c r="U47" s="423" t="s">
        <v>472</v>
      </c>
    </row>
    <row r="48" spans="1:21" x14ac:dyDescent="0.2">
      <c r="A48" s="62"/>
      <c r="B48" s="115" t="s">
        <v>106</v>
      </c>
      <c r="C48" s="112" t="s">
        <v>107</v>
      </c>
      <c r="D48" s="112" t="s">
        <v>23</v>
      </c>
      <c r="E48" s="159">
        <v>0.15110868377935555</v>
      </c>
      <c r="F48" s="159">
        <v>5.8806663025669031E-2</v>
      </c>
      <c r="G48" s="159">
        <v>2.1886947023484433E-2</v>
      </c>
      <c r="H48" s="159">
        <v>2.4030584380120151E-3</v>
      </c>
      <c r="I48" s="159">
        <v>0.29867558711086839</v>
      </c>
      <c r="J48" s="159">
        <v>6.6859639541234292E-2</v>
      </c>
      <c r="K48" s="159">
        <v>0.64585199344620425</v>
      </c>
      <c r="L48" s="159">
        <v>0.34263244128891318</v>
      </c>
      <c r="M48" s="142">
        <v>3.6126499999999999</v>
      </c>
      <c r="N48" s="270">
        <v>0.57873293282359362</v>
      </c>
      <c r="O48" s="270">
        <v>6.4808120699071541</v>
      </c>
      <c r="P48" s="142">
        <v>2.6765099999999999</v>
      </c>
      <c r="Q48" s="422" t="s">
        <v>472</v>
      </c>
      <c r="R48" s="422" t="s">
        <v>473</v>
      </c>
      <c r="S48" s="422" t="s">
        <v>473</v>
      </c>
      <c r="T48" s="422" t="s">
        <v>473</v>
      </c>
      <c r="U48" s="423" t="s">
        <v>473</v>
      </c>
    </row>
    <row r="49" spans="1:21" x14ac:dyDescent="0.2">
      <c r="A49" s="62"/>
      <c r="B49" s="115" t="s">
        <v>108</v>
      </c>
      <c r="C49" s="112" t="s">
        <v>109</v>
      </c>
      <c r="D49" s="112" t="s">
        <v>58</v>
      </c>
      <c r="E49" s="159">
        <v>0.31616567498647707</v>
      </c>
      <c r="F49" s="159">
        <v>3.9023259408082836E-2</v>
      </c>
      <c r="G49" s="159">
        <v>3.1643613321999844E-2</v>
      </c>
      <c r="H49" s="159">
        <v>1.7772969631404064E-3</v>
      </c>
      <c r="I49" s="159">
        <v>0.30469051850707057</v>
      </c>
      <c r="J49" s="159">
        <v>5.2314349741132832E-2</v>
      </c>
      <c r="K49" s="159">
        <v>0.85368209566494091</v>
      </c>
      <c r="L49" s="159">
        <v>0.13580867011822889</v>
      </c>
      <c r="M49" s="142">
        <v>8.8244100000000003</v>
      </c>
      <c r="N49" s="270">
        <v>1.7337918244339696</v>
      </c>
      <c r="O49" s="270">
        <v>12.49279885634804</v>
      </c>
      <c r="P49" s="142">
        <v>4.5177199999999997</v>
      </c>
      <c r="Q49" s="422" t="s">
        <v>473</v>
      </c>
      <c r="R49" s="422" t="s">
        <v>472</v>
      </c>
      <c r="S49" s="422" t="s">
        <v>472</v>
      </c>
      <c r="T49" s="422" t="s">
        <v>472</v>
      </c>
      <c r="U49" s="423" t="s">
        <v>472</v>
      </c>
    </row>
    <row r="50" spans="1:21" x14ac:dyDescent="0.2">
      <c r="A50" s="62"/>
      <c r="B50" s="115" t="s">
        <v>110</v>
      </c>
      <c r="C50" s="112" t="s">
        <v>111</v>
      </c>
      <c r="D50" s="112" t="s">
        <v>23</v>
      </c>
      <c r="E50" s="159">
        <v>0.1869850604954344</v>
      </c>
      <c r="F50" s="159">
        <v>7.5510804815357671E-2</v>
      </c>
      <c r="G50" s="159">
        <v>1.5012335788352467E-2</v>
      </c>
      <c r="H50" s="159">
        <v>2.3973610820291993E-4</v>
      </c>
      <c r="I50" s="159">
        <v>0.15050875643721798</v>
      </c>
      <c r="J50" s="159">
        <v>2.3017701021761362E-2</v>
      </c>
      <c r="K50" s="159">
        <v>0.59480349225713058</v>
      </c>
      <c r="L50" s="159">
        <v>0.40142142269724362</v>
      </c>
      <c r="M50" s="142">
        <v>10.754860000000001</v>
      </c>
      <c r="N50" s="270">
        <v>0.30566657259300395</v>
      </c>
      <c r="O50" s="270">
        <v>5.1565351152705832</v>
      </c>
      <c r="P50" s="142">
        <v>5.2728900000000003</v>
      </c>
      <c r="Q50" s="422" t="s">
        <v>472</v>
      </c>
      <c r="R50" s="422" t="s">
        <v>472</v>
      </c>
      <c r="S50" s="422" t="s">
        <v>472</v>
      </c>
      <c r="T50" s="422" t="s">
        <v>472</v>
      </c>
      <c r="U50" s="423" t="s">
        <v>472</v>
      </c>
    </row>
    <row r="51" spans="1:21" x14ac:dyDescent="0.2">
      <c r="A51" s="62"/>
      <c r="B51" s="115" t="s">
        <v>112</v>
      </c>
      <c r="C51" s="112" t="s">
        <v>113</v>
      </c>
      <c r="D51" s="112" t="s">
        <v>23</v>
      </c>
      <c r="E51" s="159">
        <v>0.21917578625653159</v>
      </c>
      <c r="F51" s="159">
        <v>9.5938085379079163E-2</v>
      </c>
      <c r="G51" s="159">
        <v>1.9965493443754312E-2</v>
      </c>
      <c r="H51" s="159">
        <v>2.1739130434782609E-3</v>
      </c>
      <c r="I51" s="159">
        <v>0.21581681948141576</v>
      </c>
      <c r="J51" s="159">
        <v>5.2010253376713007E-2</v>
      </c>
      <c r="K51" s="159">
        <v>0.71621019422261656</v>
      </c>
      <c r="L51" s="159">
        <v>0.27906733707975945</v>
      </c>
      <c r="M51" s="142">
        <v>14.68234</v>
      </c>
      <c r="N51" s="270">
        <v>0.49105688652272506</v>
      </c>
      <c r="O51" s="270">
        <v>3.5697318347628908</v>
      </c>
      <c r="P51" s="142">
        <v>8.6907700000000006</v>
      </c>
      <c r="Q51" s="422" t="s">
        <v>472</v>
      </c>
      <c r="R51" s="422" t="s">
        <v>473</v>
      </c>
      <c r="S51" s="422" t="s">
        <v>473</v>
      </c>
      <c r="T51" s="422" t="s">
        <v>473</v>
      </c>
      <c r="U51" s="423" t="s">
        <v>473</v>
      </c>
    </row>
    <row r="52" spans="1:21" x14ac:dyDescent="0.2">
      <c r="A52" s="62"/>
      <c r="B52" s="115" t="s">
        <v>114</v>
      </c>
      <c r="C52" s="112" t="s">
        <v>115</v>
      </c>
      <c r="D52" s="112" t="s">
        <v>58</v>
      </c>
      <c r="E52" s="159">
        <v>0.2190104039124868</v>
      </c>
      <c r="F52" s="159">
        <v>6.3910247888782384E-2</v>
      </c>
      <c r="G52" s="159">
        <v>3.2408152413469817E-2</v>
      </c>
      <c r="H52" s="159">
        <v>2.637710159731891E-3</v>
      </c>
      <c r="I52" s="159">
        <v>0.26615684930069194</v>
      </c>
      <c r="J52" s="159">
        <v>5.7207525520020709E-2</v>
      </c>
      <c r="K52" s="159">
        <v>0.81258964366424813</v>
      </c>
      <c r="L52" s="159">
        <v>0.18741035633575182</v>
      </c>
      <c r="M52" s="142">
        <v>7.7679799999999997</v>
      </c>
      <c r="N52" s="270">
        <v>0.76220728063976717</v>
      </c>
      <c r="O52" s="270">
        <v>8.034745009690262</v>
      </c>
      <c r="P52" s="142">
        <v>6.4859200000000001</v>
      </c>
      <c r="Q52" s="422" t="s">
        <v>472</v>
      </c>
      <c r="R52" s="422" t="s">
        <v>473</v>
      </c>
      <c r="S52" s="422" t="s">
        <v>473</v>
      </c>
      <c r="T52" s="422" t="s">
        <v>473</v>
      </c>
      <c r="U52" s="423" t="s">
        <v>473</v>
      </c>
    </row>
    <row r="53" spans="1:21" x14ac:dyDescent="0.2">
      <c r="A53" s="62"/>
      <c r="B53" s="115" t="s">
        <v>116</v>
      </c>
      <c r="C53" s="112" t="s">
        <v>117</v>
      </c>
      <c r="D53" s="112" t="s">
        <v>58</v>
      </c>
      <c r="E53" s="159">
        <v>8.3744882648241106E-2</v>
      </c>
      <c r="F53" s="159">
        <v>6.7489147818140277E-2</v>
      </c>
      <c r="G53" s="159">
        <v>1.4281039092553828E-2</v>
      </c>
      <c r="H53" s="159">
        <v>1.9882802610698429E-4</v>
      </c>
      <c r="I53" s="159">
        <v>0.10738689340471383</v>
      </c>
      <c r="J53" s="159">
        <v>2.527832836263268E-2</v>
      </c>
      <c r="K53" s="159">
        <v>0.36681671390375981</v>
      </c>
      <c r="L53" s="159">
        <v>0.63318328609624019</v>
      </c>
      <c r="M53" s="142">
        <v>4.7799399999999999</v>
      </c>
      <c r="N53" s="270">
        <v>0.45935695805469623</v>
      </c>
      <c r="O53" s="270">
        <v>6.6421441564937105</v>
      </c>
      <c r="P53" s="142">
        <v>7.0662099999999999</v>
      </c>
      <c r="Q53" s="422" t="s">
        <v>472</v>
      </c>
      <c r="R53" s="422" t="s">
        <v>473</v>
      </c>
      <c r="S53" s="422" t="s">
        <v>473</v>
      </c>
      <c r="T53" s="422" t="s">
        <v>473</v>
      </c>
      <c r="U53" s="423" t="s">
        <v>473</v>
      </c>
    </row>
    <row r="54" spans="1:21" x14ac:dyDescent="0.2">
      <c r="A54" s="62"/>
      <c r="B54" s="115" t="s">
        <v>118</v>
      </c>
      <c r="C54" s="112" t="s">
        <v>119</v>
      </c>
      <c r="D54" s="112" t="s">
        <v>58</v>
      </c>
      <c r="E54" s="159">
        <v>0.1311788536483926</v>
      </c>
      <c r="F54" s="159">
        <v>2.7711455814168427E-2</v>
      </c>
      <c r="G54" s="159">
        <v>2.8651088279240285E-2</v>
      </c>
      <c r="H54" s="159">
        <v>1.8638611192409002E-3</v>
      </c>
      <c r="I54" s="159">
        <v>0.38860734145627629</v>
      </c>
      <c r="J54" s="159">
        <v>8.3773625594972201E-2</v>
      </c>
      <c r="K54" s="159">
        <v>0.67612717386281362</v>
      </c>
      <c r="L54" s="159">
        <v>0.31865863614658269</v>
      </c>
      <c r="M54" s="142">
        <v>30.884399999999999</v>
      </c>
      <c r="N54" s="270">
        <v>0.33429350421294229</v>
      </c>
      <c r="O54" s="270">
        <v>5.9951226913538411</v>
      </c>
      <c r="P54" s="142">
        <v>4.6061399999999999</v>
      </c>
      <c r="Q54" s="424" t="s">
        <v>33</v>
      </c>
      <c r="R54" s="422" t="s">
        <v>472</v>
      </c>
      <c r="S54" s="422" t="s">
        <v>472</v>
      </c>
      <c r="T54" s="422" t="s">
        <v>472</v>
      </c>
      <c r="U54" s="423" t="s">
        <v>472</v>
      </c>
    </row>
    <row r="55" spans="1:21" x14ac:dyDescent="0.2">
      <c r="A55" s="62"/>
      <c r="B55" s="115" t="s">
        <v>120</v>
      </c>
      <c r="C55" s="112" t="s">
        <v>121</v>
      </c>
      <c r="D55" s="112" t="s">
        <v>23</v>
      </c>
      <c r="E55" s="159">
        <v>0.23818757572795449</v>
      </c>
      <c r="F55" s="159">
        <v>9.3535532181397013E-2</v>
      </c>
      <c r="G55" s="159">
        <v>3.7588344544291052E-2</v>
      </c>
      <c r="H55" s="159">
        <v>3.125731705376486E-3</v>
      </c>
      <c r="I55" s="159">
        <v>0.25894698077049855</v>
      </c>
      <c r="J55" s="159">
        <v>3.4121623925600766E-2</v>
      </c>
      <c r="K55" s="159">
        <v>0.69205291238630862</v>
      </c>
      <c r="L55" s="159">
        <v>0.30042032566714483</v>
      </c>
      <c r="M55" s="142">
        <v>6.17469</v>
      </c>
      <c r="N55" s="270">
        <v>0.76946194222738507</v>
      </c>
      <c r="O55" s="270">
        <v>5.8205020038781807</v>
      </c>
      <c r="P55" s="142">
        <v>3.1600199999999998</v>
      </c>
      <c r="Q55" s="422" t="s">
        <v>472</v>
      </c>
      <c r="R55" s="422" t="s">
        <v>473</v>
      </c>
      <c r="S55" s="422" t="s">
        <v>473</v>
      </c>
      <c r="T55" s="422" t="s">
        <v>473</v>
      </c>
      <c r="U55" s="423" t="s">
        <v>473</v>
      </c>
    </row>
    <row r="56" spans="1:21" x14ac:dyDescent="0.2">
      <c r="A56" s="62"/>
      <c r="B56" s="115" t="s">
        <v>122</v>
      </c>
      <c r="C56" s="112" t="s">
        <v>123</v>
      </c>
      <c r="D56" s="112" t="s">
        <v>58</v>
      </c>
      <c r="E56" s="159">
        <v>0.17796435561965593</v>
      </c>
      <c r="F56" s="159">
        <v>5.8875038631915115E-2</v>
      </c>
      <c r="G56" s="159">
        <v>2.1376326362418874E-2</v>
      </c>
      <c r="H56" s="159">
        <v>2.9617801586483979E-4</v>
      </c>
      <c r="I56" s="159">
        <v>0.1771659627073246</v>
      </c>
      <c r="J56" s="159">
        <v>4.7594519418975995E-2</v>
      </c>
      <c r="K56" s="159">
        <v>0.56796641598846198</v>
      </c>
      <c r="L56" s="159">
        <v>0.41476511795611415</v>
      </c>
      <c r="M56" s="142">
        <v>6.5693299999999999</v>
      </c>
      <c r="N56" s="270">
        <v>1.2135057175234367</v>
      </c>
      <c r="O56" s="270">
        <v>10.101885752549707</v>
      </c>
      <c r="P56" s="142">
        <v>6.8</v>
      </c>
      <c r="Q56" s="422" t="s">
        <v>472</v>
      </c>
      <c r="R56" s="422" t="s">
        <v>472</v>
      </c>
      <c r="S56" s="422" t="s">
        <v>472</v>
      </c>
      <c r="T56" s="422" t="s">
        <v>472</v>
      </c>
      <c r="U56" s="423" t="s">
        <v>472</v>
      </c>
    </row>
    <row r="57" spans="1:21" x14ac:dyDescent="0.2">
      <c r="A57" s="62"/>
      <c r="B57" s="115" t="s">
        <v>124</v>
      </c>
      <c r="C57" s="112" t="s">
        <v>125</v>
      </c>
      <c r="D57" s="112" t="s">
        <v>23</v>
      </c>
      <c r="E57" s="159">
        <v>0.21995527808626228</v>
      </c>
      <c r="F57" s="159">
        <v>6.8598613320527052E-2</v>
      </c>
      <c r="G57" s="159">
        <v>1.6620644115616652E-2</v>
      </c>
      <c r="H57" s="159">
        <v>3.7818531080229313E-3</v>
      </c>
      <c r="I57" s="159">
        <v>0.24512261007893868</v>
      </c>
      <c r="J57" s="159">
        <v>6.5221958759792295E-2</v>
      </c>
      <c r="K57" s="159">
        <v>0.72292673409970887</v>
      </c>
      <c r="L57" s="159">
        <v>0.25957469159888347</v>
      </c>
      <c r="M57" s="142">
        <v>5.7020400000000002</v>
      </c>
      <c r="N57" s="270">
        <v>0.48962991866014349</v>
      </c>
      <c r="O57" s="270">
        <v>5.771247261157967</v>
      </c>
      <c r="P57" s="142">
        <v>2.0800999999999998</v>
      </c>
      <c r="Q57" s="422" t="s">
        <v>472</v>
      </c>
      <c r="R57" s="422" t="s">
        <v>472</v>
      </c>
      <c r="S57" s="422" t="s">
        <v>472</v>
      </c>
      <c r="T57" s="422" t="s">
        <v>472</v>
      </c>
      <c r="U57" s="423" t="s">
        <v>472</v>
      </c>
    </row>
    <row r="58" spans="1:21" x14ac:dyDescent="0.2">
      <c r="A58" s="62"/>
      <c r="B58" s="115" t="s">
        <v>126</v>
      </c>
      <c r="C58" s="112" t="s">
        <v>127</v>
      </c>
      <c r="D58" s="112" t="s">
        <v>23</v>
      </c>
      <c r="E58" s="159">
        <v>0.17521157101092477</v>
      </c>
      <c r="F58" s="159">
        <v>4.3169718418218185E-2</v>
      </c>
      <c r="G58" s="159">
        <v>1.6941067856593321E-2</v>
      </c>
      <c r="H58" s="159">
        <v>-3.0773965225419294E-6</v>
      </c>
      <c r="I58" s="159">
        <v>0.28525003846745656</v>
      </c>
      <c r="J58" s="159">
        <v>5.7356516387136486E-2</v>
      </c>
      <c r="K58" s="159">
        <v>0.65065702415756266</v>
      </c>
      <c r="L58" s="159">
        <v>0.34853054316048621</v>
      </c>
      <c r="M58" s="142">
        <v>5.5673599999999999</v>
      </c>
      <c r="N58" s="270">
        <v>0.98020618556701034</v>
      </c>
      <c r="O58" s="270">
        <v>7.1510252038775199</v>
      </c>
      <c r="P58" s="142">
        <v>3.62846</v>
      </c>
      <c r="Q58" s="422" t="s">
        <v>473</v>
      </c>
      <c r="R58" s="422" t="s">
        <v>473</v>
      </c>
      <c r="S58" s="422" t="s">
        <v>473</v>
      </c>
      <c r="T58" s="422" t="s">
        <v>473</v>
      </c>
      <c r="U58" s="423" t="s">
        <v>473</v>
      </c>
    </row>
    <row r="59" spans="1:21" x14ac:dyDescent="0.2">
      <c r="A59" s="62"/>
      <c r="B59" s="115" t="s">
        <v>128</v>
      </c>
      <c r="C59" s="112" t="s">
        <v>129</v>
      </c>
      <c r="D59" s="112" t="s">
        <v>23</v>
      </c>
      <c r="E59" s="159">
        <v>0.17064941435380057</v>
      </c>
      <c r="F59" s="159">
        <v>6.9057861977077931E-2</v>
      </c>
      <c r="G59" s="159">
        <v>1.7055661246594502E-2</v>
      </c>
      <c r="H59" s="159">
        <v>2.2073591897069449E-3</v>
      </c>
      <c r="I59" s="159">
        <v>0.21958915278505095</v>
      </c>
      <c r="J59" s="159">
        <v>4.4107411556486523E-2</v>
      </c>
      <c r="K59" s="159">
        <v>0.64397881465474383</v>
      </c>
      <c r="L59" s="159">
        <v>0.35319072776566196</v>
      </c>
      <c r="M59" s="142">
        <v>12.993880000000001</v>
      </c>
      <c r="N59" s="270">
        <v>0.3710882347092318</v>
      </c>
      <c r="O59" s="270">
        <v>3.7703196362165996</v>
      </c>
      <c r="P59" s="142">
        <v>7.03437</v>
      </c>
      <c r="Q59" s="422" t="s">
        <v>472</v>
      </c>
      <c r="R59" s="422" t="s">
        <v>473</v>
      </c>
      <c r="S59" s="422" t="s">
        <v>473</v>
      </c>
      <c r="T59" s="422" t="s">
        <v>473</v>
      </c>
      <c r="U59" s="423" t="s">
        <v>473</v>
      </c>
    </row>
    <row r="60" spans="1:21" x14ac:dyDescent="0.2">
      <c r="A60" s="62"/>
      <c r="B60" s="115" t="s">
        <v>130</v>
      </c>
      <c r="C60" s="112" t="s">
        <v>131</v>
      </c>
      <c r="D60" s="112" t="s">
        <v>23</v>
      </c>
      <c r="E60" s="159">
        <v>0.2256204825598262</v>
      </c>
      <c r="F60" s="159">
        <v>8.6944713630555948E-2</v>
      </c>
      <c r="G60" s="159">
        <v>2.1763954299399424E-2</v>
      </c>
      <c r="H60" s="159">
        <v>6.0489719833838442E-4</v>
      </c>
      <c r="I60" s="159">
        <v>0.15550178691570327</v>
      </c>
      <c r="J60" s="159">
        <v>3.1016412465820223E-2</v>
      </c>
      <c r="K60" s="159">
        <v>0.7261297072421008</v>
      </c>
      <c r="L60" s="159">
        <v>0.27255556721457186</v>
      </c>
      <c r="M60" s="142">
        <v>9.0696399999999997</v>
      </c>
      <c r="N60" s="270">
        <v>0.51089740820067775</v>
      </c>
      <c r="O60" s="270">
        <v>6.4642857583744311</v>
      </c>
      <c r="P60" s="142">
        <v>3.6253799999999998</v>
      </c>
      <c r="Q60" s="422" t="s">
        <v>472</v>
      </c>
      <c r="R60" s="422" t="s">
        <v>472</v>
      </c>
      <c r="S60" s="422" t="s">
        <v>472</v>
      </c>
      <c r="T60" s="422" t="s">
        <v>472</v>
      </c>
      <c r="U60" s="423" t="s">
        <v>472</v>
      </c>
    </row>
    <row r="61" spans="1:21" x14ac:dyDescent="0.2">
      <c r="A61" s="62"/>
      <c r="B61" s="115" t="s">
        <v>132</v>
      </c>
      <c r="C61" s="112" t="s">
        <v>133</v>
      </c>
      <c r="D61" s="112" t="s">
        <v>58</v>
      </c>
      <c r="E61" s="159">
        <v>0.12612305044712999</v>
      </c>
      <c r="F61" s="159">
        <v>5.1109028646277865E-2</v>
      </c>
      <c r="G61" s="159">
        <v>2.662574507146764E-2</v>
      </c>
      <c r="H61" s="159">
        <v>2.1476870125029177E-3</v>
      </c>
      <c r="I61" s="159">
        <v>0.30143736522523717</v>
      </c>
      <c r="J61" s="159">
        <v>9.3195333265982241E-2</v>
      </c>
      <c r="K61" s="159">
        <v>0.6776814734561214</v>
      </c>
      <c r="L61" s="159">
        <v>0.32229588264188147</v>
      </c>
      <c r="M61" s="142">
        <v>9.0911500000000007</v>
      </c>
      <c r="N61" s="270">
        <v>0.69152038125363613</v>
      </c>
      <c r="O61" s="270">
        <v>6.0337934109728861</v>
      </c>
      <c r="P61" s="142">
        <v>10.925990000000001</v>
      </c>
      <c r="Q61" s="422" t="s">
        <v>472</v>
      </c>
      <c r="R61" s="422" t="s">
        <v>473</v>
      </c>
      <c r="S61" s="422" t="s">
        <v>473</v>
      </c>
      <c r="T61" s="422" t="s">
        <v>473</v>
      </c>
      <c r="U61" s="423" t="s">
        <v>473</v>
      </c>
    </row>
    <row r="62" spans="1:21" x14ac:dyDescent="0.2">
      <c r="A62" s="62"/>
      <c r="B62" s="115" t="s">
        <v>134</v>
      </c>
      <c r="C62" s="112" t="s">
        <v>135</v>
      </c>
      <c r="D62" s="112" t="s">
        <v>26</v>
      </c>
      <c r="E62" s="159">
        <v>0.42402539584220511</v>
      </c>
      <c r="F62" s="159">
        <v>6.9683713367659009E-2</v>
      </c>
      <c r="G62" s="159">
        <v>2.0022453640974023E-2</v>
      </c>
      <c r="H62" s="159">
        <v>4.9552862839224185E-4</v>
      </c>
      <c r="I62" s="159">
        <v>0.16382641012736635</v>
      </c>
      <c r="J62" s="159">
        <v>4.4241415353644849E-2</v>
      </c>
      <c r="K62" s="159">
        <v>0.89862568231969342</v>
      </c>
      <c r="L62" s="159">
        <v>0.10046068677170841</v>
      </c>
      <c r="M62" s="142">
        <v>25.661629999999999</v>
      </c>
      <c r="N62" s="270">
        <v>0.68292361890751418</v>
      </c>
      <c r="O62" s="270">
        <v>8.3905694707909095</v>
      </c>
      <c r="P62" s="142">
        <v>2.6758999999999999</v>
      </c>
      <c r="Q62" s="422" t="s">
        <v>473</v>
      </c>
      <c r="R62" s="422" t="s">
        <v>473</v>
      </c>
      <c r="S62" s="422" t="s">
        <v>473</v>
      </c>
      <c r="T62" s="422" t="s">
        <v>473</v>
      </c>
      <c r="U62" s="423" t="s">
        <v>473</v>
      </c>
    </row>
    <row r="63" spans="1:21" x14ac:dyDescent="0.2">
      <c r="A63" s="62"/>
      <c r="B63" s="115" t="s">
        <v>136</v>
      </c>
      <c r="C63" s="112" t="s">
        <v>137</v>
      </c>
      <c r="D63" s="112" t="s">
        <v>26</v>
      </c>
      <c r="E63" s="159">
        <v>0.2035421599781696</v>
      </c>
      <c r="F63" s="159">
        <v>7.1498992104081754E-2</v>
      </c>
      <c r="G63" s="159">
        <v>2.5487883242520003E-2</v>
      </c>
      <c r="H63" s="159">
        <v>8.7321637632808997E-3</v>
      </c>
      <c r="I63" s="159">
        <v>0.13702983195866306</v>
      </c>
      <c r="J63" s="159">
        <v>3.6715579694198218E-2</v>
      </c>
      <c r="K63" s="159">
        <v>0.52667183084953739</v>
      </c>
      <c r="L63" s="159">
        <v>0.45457866429583726</v>
      </c>
      <c r="M63" s="142">
        <v>5.19245</v>
      </c>
      <c r="N63" s="270">
        <v>0.68108676707481319</v>
      </c>
      <c r="O63" s="270">
        <v>10.331818349867522</v>
      </c>
      <c r="P63" s="142">
        <v>2.6991499999999999</v>
      </c>
      <c r="Q63" s="422" t="s">
        <v>472</v>
      </c>
      <c r="R63" s="422" t="s">
        <v>472</v>
      </c>
      <c r="S63" s="422" t="s">
        <v>473</v>
      </c>
      <c r="T63" s="422" t="s">
        <v>473</v>
      </c>
      <c r="U63" s="423" t="s">
        <v>472</v>
      </c>
    </row>
    <row r="64" spans="1:21" x14ac:dyDescent="0.2">
      <c r="A64" s="62"/>
      <c r="B64" s="115" t="s">
        <v>138</v>
      </c>
      <c r="C64" s="112" t="s">
        <v>139</v>
      </c>
      <c r="D64" s="112" t="s">
        <v>23</v>
      </c>
      <c r="E64" s="159">
        <v>0.16650377048727294</v>
      </c>
      <c r="F64" s="159">
        <v>5.9758740700677285E-2</v>
      </c>
      <c r="G64" s="159">
        <v>1.6329472515288084E-2</v>
      </c>
      <c r="H64" s="159">
        <v>9.7286523757933083E-4</v>
      </c>
      <c r="I64" s="159">
        <v>0.17279552967013384</v>
      </c>
      <c r="J64" s="159">
        <v>3.2009240245827533E-2</v>
      </c>
      <c r="K64" s="159">
        <v>0.51433157390420126</v>
      </c>
      <c r="L64" s="159">
        <v>0.48396351501568147</v>
      </c>
      <c r="M64" s="142">
        <v>14.58656</v>
      </c>
      <c r="N64" s="270">
        <v>0.34470222710002124</v>
      </c>
      <c r="O64" s="270">
        <v>2.9109524266078926</v>
      </c>
      <c r="P64" s="142">
        <v>7.7111000000000001</v>
      </c>
      <c r="Q64" s="422" t="s">
        <v>472</v>
      </c>
      <c r="R64" s="422" t="s">
        <v>472</v>
      </c>
      <c r="S64" s="422" t="s">
        <v>473</v>
      </c>
      <c r="T64" s="422" t="s">
        <v>473</v>
      </c>
      <c r="U64" s="423" t="s">
        <v>472</v>
      </c>
    </row>
    <row r="65" spans="1:21" x14ac:dyDescent="0.2">
      <c r="A65" s="62"/>
      <c r="B65" s="115" t="s">
        <v>140</v>
      </c>
      <c r="C65" s="112" t="s">
        <v>141</v>
      </c>
      <c r="D65" s="112" t="s">
        <v>26</v>
      </c>
      <c r="E65" s="159">
        <v>0.34533025806323947</v>
      </c>
      <c r="F65" s="159">
        <v>7.9479168269896733E-2</v>
      </c>
      <c r="G65" s="159">
        <v>3.2116637460395635E-2</v>
      </c>
      <c r="H65" s="159">
        <v>6.3542878250526041E-4</v>
      </c>
      <c r="I65" s="159">
        <v>0.28769972582017583</v>
      </c>
      <c r="J65" s="159">
        <v>6.4965447185754088E-2</v>
      </c>
      <c r="K65" s="159">
        <v>0.88331416786313433</v>
      </c>
      <c r="L65" s="159">
        <v>0.11125500482618055</v>
      </c>
      <c r="M65" s="142">
        <v>6.5776399999999997</v>
      </c>
      <c r="N65" s="270">
        <v>0.19528111677158205</v>
      </c>
      <c r="O65" s="270">
        <v>5.7624321971104475</v>
      </c>
      <c r="P65" s="142">
        <v>2.7636500000000002</v>
      </c>
      <c r="Q65" s="422" t="s">
        <v>472</v>
      </c>
      <c r="R65" s="422" t="s">
        <v>473</v>
      </c>
      <c r="S65" s="422" t="s">
        <v>473</v>
      </c>
      <c r="T65" s="422" t="s">
        <v>473</v>
      </c>
      <c r="U65" s="423" t="s">
        <v>472</v>
      </c>
    </row>
    <row r="66" spans="1:21" x14ac:dyDescent="0.2">
      <c r="A66" s="62"/>
      <c r="B66" s="115" t="s">
        <v>142</v>
      </c>
      <c r="C66" s="112" t="s">
        <v>143</v>
      </c>
      <c r="D66" s="112" t="s">
        <v>23</v>
      </c>
      <c r="E66" s="159">
        <v>0.12406331334600275</v>
      </c>
      <c r="F66" s="159">
        <v>4.2411626642844799E-2</v>
      </c>
      <c r="G66" s="159">
        <v>2.312237780409045E-2</v>
      </c>
      <c r="H66" s="159">
        <v>2.3316211368479009E-3</v>
      </c>
      <c r="I66" s="159">
        <v>0.23991960120851014</v>
      </c>
      <c r="J66" s="159">
        <v>5.1038624849182035E-2</v>
      </c>
      <c r="K66" s="159">
        <v>0.5694071642570907</v>
      </c>
      <c r="L66" s="159">
        <v>0.42788618879670087</v>
      </c>
      <c r="M66" s="142">
        <v>18.059280000000001</v>
      </c>
      <c r="N66" s="270">
        <v>0.26409682688836733</v>
      </c>
      <c r="O66" s="270">
        <v>3.5796882791090958</v>
      </c>
      <c r="P66" s="142">
        <v>3.4472</v>
      </c>
      <c r="Q66" s="422" t="s">
        <v>472</v>
      </c>
      <c r="R66" s="422" t="s">
        <v>472</v>
      </c>
      <c r="S66" s="422" t="s">
        <v>472</v>
      </c>
      <c r="T66" s="422" t="s">
        <v>472</v>
      </c>
      <c r="U66" s="423" t="s">
        <v>472</v>
      </c>
    </row>
    <row r="67" spans="1:21" x14ac:dyDescent="0.2">
      <c r="A67" s="62"/>
      <c r="B67" s="115" t="s">
        <v>144</v>
      </c>
      <c r="C67" s="112" t="s">
        <v>145</v>
      </c>
      <c r="D67" s="112" t="s">
        <v>23</v>
      </c>
      <c r="E67" s="159">
        <v>0.11961819455564451</v>
      </c>
      <c r="F67" s="159">
        <v>4.8588871096877505E-2</v>
      </c>
      <c r="G67" s="159">
        <v>2.7959867894315451E-2</v>
      </c>
      <c r="H67" s="159">
        <v>2.6821457165732586E-3</v>
      </c>
      <c r="I67" s="159">
        <v>0.30737339871897518</v>
      </c>
      <c r="J67" s="159">
        <v>5.8937149719775823E-2</v>
      </c>
      <c r="K67" s="159">
        <v>0.62033376701361087</v>
      </c>
      <c r="L67" s="159">
        <v>0.37124949959967973</v>
      </c>
      <c r="M67" s="142">
        <v>7.6904399999999997</v>
      </c>
      <c r="N67" s="270">
        <v>0.89903422738190553</v>
      </c>
      <c r="O67" s="270">
        <v>6.3811439651721376</v>
      </c>
      <c r="P67" s="142">
        <v>4.4760499999999999</v>
      </c>
      <c r="Q67" s="422" t="s">
        <v>473</v>
      </c>
      <c r="R67" s="422" t="s">
        <v>473</v>
      </c>
      <c r="S67" s="422" t="s">
        <v>473</v>
      </c>
      <c r="T67" s="422" t="s">
        <v>473</v>
      </c>
      <c r="U67" s="423" t="s">
        <v>473</v>
      </c>
    </row>
    <row r="68" spans="1:21" x14ac:dyDescent="0.2">
      <c r="A68" s="62"/>
      <c r="B68" s="115" t="s">
        <v>146</v>
      </c>
      <c r="C68" s="112" t="s">
        <v>147</v>
      </c>
      <c r="D68" s="112" t="s">
        <v>23</v>
      </c>
      <c r="E68" s="159">
        <v>0.19126895308646866</v>
      </c>
      <c r="F68" s="159">
        <v>7.3422267999036048E-2</v>
      </c>
      <c r="G68" s="159">
        <v>2.5544782598648483E-2</v>
      </c>
      <c r="H68" s="159">
        <v>5.2489279312291403E-4</v>
      </c>
      <c r="I68" s="159">
        <v>0.30027829221673119</v>
      </c>
      <c r="J68" s="159">
        <v>7.2953495819014322E-2</v>
      </c>
      <c r="K68" s="159">
        <v>0.70567049277199512</v>
      </c>
      <c r="L68" s="159">
        <v>0.29175456145042072</v>
      </c>
      <c r="M68" s="142">
        <v>31.829249999999998</v>
      </c>
      <c r="N68" s="270">
        <v>0.28319121613368592</v>
      </c>
      <c r="O68" s="270">
        <v>3.1519251020899977</v>
      </c>
      <c r="P68" s="142">
        <v>4.80992</v>
      </c>
      <c r="Q68" s="422" t="s">
        <v>472</v>
      </c>
      <c r="R68" s="422" t="s">
        <v>472</v>
      </c>
      <c r="S68" s="422" t="s">
        <v>472</v>
      </c>
      <c r="T68" s="422" t="s">
        <v>472</v>
      </c>
      <c r="U68" s="423" t="s">
        <v>472</v>
      </c>
    </row>
    <row r="69" spans="1:21" x14ac:dyDescent="0.2">
      <c r="A69" s="62"/>
      <c r="B69" s="115" t="s">
        <v>148</v>
      </c>
      <c r="C69" s="112" t="s">
        <v>149</v>
      </c>
      <c r="D69" s="112" t="s">
        <v>23</v>
      </c>
      <c r="E69" s="159">
        <v>0.23988534891412192</v>
      </c>
      <c r="F69" s="159">
        <v>7.2667475103810678E-2</v>
      </c>
      <c r="G69" s="159">
        <v>5.6645720795208174E-2</v>
      </c>
      <c r="H69" s="159">
        <v>1.4515121449307315E-3</v>
      </c>
      <c r="I69" s="159">
        <v>0.27262705324661007</v>
      </c>
      <c r="J69" s="159">
        <v>4.1983610774262298E-2</v>
      </c>
      <c r="K69" s="159">
        <v>0.73080880461544118</v>
      </c>
      <c r="L69" s="159">
        <v>0.25757909822511299</v>
      </c>
      <c r="M69" s="142">
        <v>3.33779</v>
      </c>
      <c r="N69" s="270">
        <v>1.4394039613420058</v>
      </c>
      <c r="O69" s="270">
        <v>19.600201925550291</v>
      </c>
      <c r="P69" s="142">
        <v>1.2875799999999999</v>
      </c>
      <c r="Q69" s="422" t="s">
        <v>472</v>
      </c>
      <c r="R69" s="422" t="s">
        <v>473</v>
      </c>
      <c r="S69" s="422" t="s">
        <v>473</v>
      </c>
      <c r="T69" s="422" t="s">
        <v>473</v>
      </c>
      <c r="U69" s="423" t="s">
        <v>473</v>
      </c>
    </row>
    <row r="70" spans="1:21" x14ac:dyDescent="0.2">
      <c r="A70" s="62"/>
      <c r="B70" s="115" t="s">
        <v>150</v>
      </c>
      <c r="C70" s="112" t="s">
        <v>151</v>
      </c>
      <c r="D70" s="112" t="s">
        <v>23</v>
      </c>
      <c r="E70" s="159">
        <v>0.22863140975701762</v>
      </c>
      <c r="F70" s="159">
        <v>5.6362398825680851E-2</v>
      </c>
      <c r="G70" s="159">
        <v>2.0550585109436376E-2</v>
      </c>
      <c r="H70" s="159">
        <v>2.5585724477829807E-3</v>
      </c>
      <c r="I70" s="159">
        <v>0.39042011431570489</v>
      </c>
      <c r="J70" s="159">
        <v>9.097693184520636E-2</v>
      </c>
      <c r="K70" s="159">
        <v>0.83524269535766715</v>
      </c>
      <c r="L70" s="159">
        <v>0.1637076338945245</v>
      </c>
      <c r="M70" s="142">
        <v>17.38814</v>
      </c>
      <c r="N70" s="270">
        <v>0.61582050630212481</v>
      </c>
      <c r="O70" s="270">
        <v>5.5464962318460262</v>
      </c>
      <c r="P70" s="142">
        <v>3.08826</v>
      </c>
      <c r="Q70" s="422" t="s">
        <v>472</v>
      </c>
      <c r="R70" s="422" t="s">
        <v>472</v>
      </c>
      <c r="S70" s="422" t="s">
        <v>473</v>
      </c>
      <c r="T70" s="422" t="s">
        <v>473</v>
      </c>
      <c r="U70" s="423" t="s">
        <v>472</v>
      </c>
    </row>
    <row r="71" spans="1:21" x14ac:dyDescent="0.2">
      <c r="A71" s="62"/>
      <c r="B71" s="115" t="s">
        <v>152</v>
      </c>
      <c r="C71" s="112" t="s">
        <v>153</v>
      </c>
      <c r="D71" s="112" t="s">
        <v>26</v>
      </c>
      <c r="E71" s="159">
        <v>0.3380794178136371</v>
      </c>
      <c r="F71" s="159">
        <v>4.7698149027052682E-2</v>
      </c>
      <c r="G71" s="159">
        <v>2.5174023097611138E-2</v>
      </c>
      <c r="H71" s="159">
        <v>6.1303591203923434E-4</v>
      </c>
      <c r="I71" s="159">
        <v>0.19082225913621262</v>
      </c>
      <c r="J71" s="159">
        <v>4.9527369087169752E-2</v>
      </c>
      <c r="K71" s="159">
        <v>0.80502491694352163</v>
      </c>
      <c r="L71" s="159">
        <v>0.17982716342350893</v>
      </c>
      <c r="M71" s="142">
        <v>4.5489100000000002</v>
      </c>
      <c r="N71" s="270">
        <v>0.64395467489321312</v>
      </c>
      <c r="O71" s="270">
        <v>12.282471127986078</v>
      </c>
      <c r="P71" s="142">
        <v>2.4683600000000001</v>
      </c>
      <c r="Q71" s="422" t="s">
        <v>473</v>
      </c>
      <c r="R71" s="422" t="s">
        <v>472</v>
      </c>
      <c r="S71" s="422" t="s">
        <v>472</v>
      </c>
      <c r="T71" s="422" t="s">
        <v>472</v>
      </c>
      <c r="U71" s="423" t="s">
        <v>472</v>
      </c>
    </row>
    <row r="72" spans="1:21" x14ac:dyDescent="0.2">
      <c r="A72" s="62"/>
      <c r="B72" s="115" t="s">
        <v>154</v>
      </c>
      <c r="C72" s="112" t="s">
        <v>155</v>
      </c>
      <c r="D72" s="112" t="s">
        <v>23</v>
      </c>
      <c r="E72" s="159">
        <v>0.18863296812749003</v>
      </c>
      <c r="F72" s="159">
        <v>0.11234437250996016</v>
      </c>
      <c r="G72" s="159">
        <v>1.8731324701195221E-2</v>
      </c>
      <c r="H72" s="159">
        <v>1.5064741035856575E-3</v>
      </c>
      <c r="I72" s="159">
        <v>0.17048680278884462</v>
      </c>
      <c r="J72" s="159">
        <v>4.0631225099601591E-2</v>
      </c>
      <c r="K72" s="159">
        <v>0.80307519920318726</v>
      </c>
      <c r="L72" s="159">
        <v>0.18784860557768923</v>
      </c>
      <c r="M72" s="142">
        <v>15.116210000000001</v>
      </c>
      <c r="N72" s="270">
        <v>0.42715388446215141</v>
      </c>
      <c r="O72" s="270">
        <v>5.8749941484063752</v>
      </c>
      <c r="P72" s="142">
        <v>8.2131000000000007</v>
      </c>
      <c r="Q72" s="422" t="s">
        <v>472</v>
      </c>
      <c r="R72" s="422" t="s">
        <v>472</v>
      </c>
      <c r="S72" s="422" t="s">
        <v>472</v>
      </c>
      <c r="T72" s="422" t="s">
        <v>472</v>
      </c>
      <c r="U72" s="423" t="s">
        <v>472</v>
      </c>
    </row>
    <row r="73" spans="1:21" x14ac:dyDescent="0.2">
      <c r="A73" s="62"/>
      <c r="B73" s="115" t="s">
        <v>156</v>
      </c>
      <c r="C73" s="112" t="s">
        <v>157</v>
      </c>
      <c r="D73" s="112" t="s">
        <v>23</v>
      </c>
      <c r="E73" s="159">
        <v>0.21781204842110249</v>
      </c>
      <c r="F73" s="159">
        <v>6.0198674973744266E-2</v>
      </c>
      <c r="G73" s="159">
        <v>3.8254408199685723E-2</v>
      </c>
      <c r="H73" s="159">
        <v>2.8940531747723847E-3</v>
      </c>
      <c r="I73" s="159">
        <v>0.23488419839070113</v>
      </c>
      <c r="J73" s="159">
        <v>6.3811306153712527E-2</v>
      </c>
      <c r="K73" s="159">
        <v>0.65976910746294581</v>
      </c>
      <c r="L73" s="159">
        <v>0.32084902755075451</v>
      </c>
      <c r="M73" s="142">
        <v>3.0261999999999998</v>
      </c>
      <c r="N73" s="270">
        <v>0.34744431020459732</v>
      </c>
      <c r="O73" s="270">
        <v>6.0460549277868587</v>
      </c>
      <c r="P73" s="142">
        <v>1.27613</v>
      </c>
      <c r="Q73" s="422" t="s">
        <v>472</v>
      </c>
      <c r="R73" s="422" t="s">
        <v>472</v>
      </c>
      <c r="S73" s="422" t="s">
        <v>472</v>
      </c>
      <c r="T73" s="422" t="s">
        <v>472</v>
      </c>
      <c r="U73" s="423" t="s">
        <v>472</v>
      </c>
    </row>
    <row r="74" spans="1:21" x14ac:dyDescent="0.2">
      <c r="A74" s="62"/>
      <c r="B74" s="115" t="s">
        <v>158</v>
      </c>
      <c r="C74" s="112" t="s">
        <v>159</v>
      </c>
      <c r="D74" s="112" t="s">
        <v>23</v>
      </c>
      <c r="E74" s="159">
        <v>0.22429762153059413</v>
      </c>
      <c r="F74" s="159">
        <v>7.1567801956437208E-2</v>
      </c>
      <c r="G74" s="159">
        <v>2.4904791700462715E-2</v>
      </c>
      <c r="H74" s="159">
        <v>2.2736694656233024E-3</v>
      </c>
      <c r="I74" s="159">
        <v>0.21666808288207562</v>
      </c>
      <c r="J74" s="159">
        <v>5.0154624973285031E-2</v>
      </c>
      <c r="K74" s="159">
        <v>0.7238354203198587</v>
      </c>
      <c r="L74" s="159">
        <v>0.27541269804485025</v>
      </c>
      <c r="M74" s="142">
        <v>2.77318</v>
      </c>
      <c r="N74" s="270">
        <v>0.75519815428508164</v>
      </c>
      <c r="O74" s="270">
        <v>9.0602699821556865</v>
      </c>
      <c r="P74" s="142">
        <v>2.67767</v>
      </c>
      <c r="Q74" s="422" t="s">
        <v>473</v>
      </c>
      <c r="R74" s="422" t="s">
        <v>473</v>
      </c>
      <c r="S74" s="422" t="s">
        <v>473</v>
      </c>
      <c r="T74" s="422" t="s">
        <v>473</v>
      </c>
      <c r="U74" s="423" t="s">
        <v>473</v>
      </c>
    </row>
    <row r="75" spans="1:21" x14ac:dyDescent="0.2">
      <c r="A75" s="62"/>
      <c r="B75" s="115" t="s">
        <v>160</v>
      </c>
      <c r="C75" s="112" t="s">
        <v>161</v>
      </c>
      <c r="D75" s="112" t="s">
        <v>58</v>
      </c>
      <c r="E75" s="159">
        <v>0.40727272727272729</v>
      </c>
      <c r="F75" s="159">
        <v>5.1878787878787878E-2</v>
      </c>
      <c r="G75" s="159">
        <v>2.1737373737373736E-2</v>
      </c>
      <c r="H75" s="159">
        <v>4.7676767676767678E-3</v>
      </c>
      <c r="I75" s="159">
        <v>0.17987878787878789</v>
      </c>
      <c r="J75" s="159">
        <v>3.8141414141414143E-2</v>
      </c>
      <c r="K75" s="159">
        <v>0.79458585858585862</v>
      </c>
      <c r="L75" s="159">
        <v>0.20137373737373737</v>
      </c>
      <c r="M75" s="142">
        <v>0</v>
      </c>
      <c r="N75" s="270">
        <v>2.1791515151515153</v>
      </c>
      <c r="O75" s="270">
        <v>19.537953131313131</v>
      </c>
      <c r="P75" s="142">
        <v>0.81969999999999998</v>
      </c>
      <c r="Q75" s="422" t="s">
        <v>473</v>
      </c>
      <c r="R75" s="422" t="s">
        <v>472</v>
      </c>
      <c r="S75" s="422" t="s">
        <v>472</v>
      </c>
      <c r="T75" s="422" t="s">
        <v>472</v>
      </c>
      <c r="U75" s="423" t="s">
        <v>472</v>
      </c>
    </row>
    <row r="76" spans="1:21" x14ac:dyDescent="0.2">
      <c r="A76" s="62"/>
      <c r="B76" s="115" t="s">
        <v>162</v>
      </c>
      <c r="C76" s="112" t="s">
        <v>163</v>
      </c>
      <c r="D76" s="112" t="s">
        <v>23</v>
      </c>
      <c r="E76" s="159">
        <v>0.11690712680345103</v>
      </c>
      <c r="F76" s="159">
        <v>2.8818966142246067E-2</v>
      </c>
      <c r="G76" s="159">
        <v>1.6954770017917991E-2</v>
      </c>
      <c r="H76" s="159">
        <v>8.5447069424449259E-4</v>
      </c>
      <c r="I76" s="159">
        <v>0.16318318815962549</v>
      </c>
      <c r="J76" s="159">
        <v>2.0652297749375978E-2</v>
      </c>
      <c r="K76" s="159">
        <v>0.41586311897339229</v>
      </c>
      <c r="L76" s="159">
        <v>0.58413688102660766</v>
      </c>
      <c r="M76" s="142">
        <v>18.174309999999998</v>
      </c>
      <c r="N76" s="270">
        <v>0.41950368199190063</v>
      </c>
      <c r="O76" s="270">
        <v>6.8564167641971601</v>
      </c>
      <c r="P76" s="142">
        <v>1.65774</v>
      </c>
      <c r="Q76" s="422" t="s">
        <v>472</v>
      </c>
      <c r="R76" s="422" t="s">
        <v>473</v>
      </c>
      <c r="S76" s="422" t="s">
        <v>473</v>
      </c>
      <c r="T76" s="422" t="s">
        <v>473</v>
      </c>
      <c r="U76" s="423" t="s">
        <v>473</v>
      </c>
    </row>
    <row r="77" spans="1:21" x14ac:dyDescent="0.2">
      <c r="A77" s="62"/>
      <c r="B77" s="115" t="s">
        <v>164</v>
      </c>
      <c r="C77" s="112" t="s">
        <v>165</v>
      </c>
      <c r="D77" s="112" t="s">
        <v>23</v>
      </c>
      <c r="E77" s="159">
        <v>0.33625927046452486</v>
      </c>
      <c r="F77" s="159">
        <v>6.8296851108367335E-2</v>
      </c>
      <c r="G77" s="159">
        <v>2.4334202801376974E-2</v>
      </c>
      <c r="H77" s="159">
        <v>1.7988994006394269E-3</v>
      </c>
      <c r="I77" s="159">
        <v>0.15042478556301464</v>
      </c>
      <c r="J77" s="159">
        <v>3.0393223055348865E-2</v>
      </c>
      <c r="K77" s="159">
        <v>0.74810502301773552</v>
      </c>
      <c r="L77" s="159">
        <v>0.24775341995306507</v>
      </c>
      <c r="M77" s="142">
        <v>6.0565600000000002</v>
      </c>
      <c r="N77" s="270">
        <v>0.89441687040565176</v>
      </c>
      <c r="O77" s="270">
        <v>7.539372184109177</v>
      </c>
      <c r="P77" s="142">
        <v>2.6671499999999999</v>
      </c>
      <c r="Q77" s="422" t="s">
        <v>473</v>
      </c>
      <c r="R77" s="422" t="s">
        <v>472</v>
      </c>
      <c r="S77" s="422" t="s">
        <v>472</v>
      </c>
      <c r="T77" s="422" t="s">
        <v>472</v>
      </c>
      <c r="U77" s="423" t="s">
        <v>472</v>
      </c>
    </row>
    <row r="78" spans="1:21" x14ac:dyDescent="0.2">
      <c r="A78" s="62"/>
      <c r="B78" s="115" t="s">
        <v>166</v>
      </c>
      <c r="C78" s="112" t="s">
        <v>167</v>
      </c>
      <c r="D78" s="112" t="s">
        <v>23</v>
      </c>
      <c r="E78" s="159">
        <v>0.21749935457800626</v>
      </c>
      <c r="F78" s="159">
        <v>7.7313697538416645E-2</v>
      </c>
      <c r="G78" s="159">
        <v>2.367071131116075E-2</v>
      </c>
      <c r="H78" s="159">
        <v>2.8667961252230915E-3</v>
      </c>
      <c r="I78" s="159">
        <v>0.21481215413799684</v>
      </c>
      <c r="J78" s="159">
        <v>5.5979975081098678E-2</v>
      </c>
      <c r="K78" s="159">
        <v>0.65519873385041927</v>
      </c>
      <c r="L78" s="159">
        <v>0.33263590342242028</v>
      </c>
      <c r="M78" s="142">
        <v>4.7384700000000004</v>
      </c>
      <c r="N78" s="270">
        <v>0.6109957458272065</v>
      </c>
      <c r="O78" s="270">
        <v>10.219712871398265</v>
      </c>
      <c r="P78" s="142">
        <v>3.0138600000000002</v>
      </c>
      <c r="Q78" s="422" t="s">
        <v>472</v>
      </c>
      <c r="R78" s="422" t="s">
        <v>472</v>
      </c>
      <c r="S78" s="422" t="s">
        <v>472</v>
      </c>
      <c r="T78" s="422" t="s">
        <v>472</v>
      </c>
      <c r="U78" s="423" t="s">
        <v>472</v>
      </c>
    </row>
    <row r="79" spans="1:21" x14ac:dyDescent="0.2">
      <c r="A79" s="62"/>
      <c r="B79" s="115" t="s">
        <v>168</v>
      </c>
      <c r="C79" s="112" t="s">
        <v>169</v>
      </c>
      <c r="D79" s="112" t="s">
        <v>23</v>
      </c>
      <c r="E79" s="159">
        <v>0.22723148316179712</v>
      </c>
      <c r="F79" s="159">
        <v>5.4535555958831305E-2</v>
      </c>
      <c r="G79" s="159">
        <v>1.8987374588442692E-2</v>
      </c>
      <c r="H79" s="159">
        <v>1.3169833821585046E-3</v>
      </c>
      <c r="I79" s="159">
        <v>0.20625826355222565</v>
      </c>
      <c r="J79" s="159">
        <v>4.0655380706711951E-2</v>
      </c>
      <c r="K79" s="159">
        <v>0.73018951079770822</v>
      </c>
      <c r="L79" s="159">
        <v>0.26400331838332514</v>
      </c>
      <c r="M79" s="142">
        <v>7.0579299999999998</v>
      </c>
      <c r="N79" s="270">
        <v>0.51159100925517853</v>
      </c>
      <c r="O79" s="270">
        <v>4.5107823607186379</v>
      </c>
      <c r="P79" s="142">
        <v>3.0011800000000002</v>
      </c>
      <c r="Q79" s="422" t="s">
        <v>473</v>
      </c>
      <c r="R79" s="422" t="s">
        <v>472</v>
      </c>
      <c r="S79" s="422" t="s">
        <v>472</v>
      </c>
      <c r="T79" s="422" t="s">
        <v>472</v>
      </c>
      <c r="U79" s="423" t="s">
        <v>472</v>
      </c>
    </row>
    <row r="80" spans="1:21" x14ac:dyDescent="0.2">
      <c r="A80" s="62"/>
      <c r="B80" s="115" t="s">
        <v>170</v>
      </c>
      <c r="C80" s="112" t="s">
        <v>171</v>
      </c>
      <c r="D80" s="112" t="s">
        <v>23</v>
      </c>
      <c r="E80" s="159">
        <v>0.38498233067945431</v>
      </c>
      <c r="F80" s="159">
        <v>6.4570297162048138E-2</v>
      </c>
      <c r="G80" s="159">
        <v>1.5422016892371699E-2</v>
      </c>
      <c r="H80" s="159">
        <v>5.2632018646772325E-4</v>
      </c>
      <c r="I80" s="159">
        <v>0.33566696463629603</v>
      </c>
      <c r="J80" s="159">
        <v>4.6850850884301458E-2</v>
      </c>
      <c r="K80" s="159">
        <v>0.88334906724366957</v>
      </c>
      <c r="L80" s="159">
        <v>0.11493830357814185</v>
      </c>
      <c r="M80" s="142">
        <v>6.5516699999999997</v>
      </c>
      <c r="N80" s="270">
        <v>0.57703071871945466</v>
      </c>
      <c r="O80" s="270">
        <v>7.2141329501499598</v>
      </c>
      <c r="P80" s="142">
        <v>2.0281400000000001</v>
      </c>
      <c r="Q80" s="422" t="s">
        <v>472</v>
      </c>
      <c r="R80" s="422" t="s">
        <v>472</v>
      </c>
      <c r="S80" s="422" t="s">
        <v>472</v>
      </c>
      <c r="T80" s="422" t="s">
        <v>472</v>
      </c>
      <c r="U80" s="423" t="s">
        <v>472</v>
      </c>
    </row>
    <row r="81" spans="1:21" x14ac:dyDescent="0.2">
      <c r="A81" s="62"/>
      <c r="B81" s="115" t="s">
        <v>172</v>
      </c>
      <c r="C81" s="112" t="s">
        <v>173</v>
      </c>
      <c r="D81" s="112" t="s">
        <v>26</v>
      </c>
      <c r="E81" s="159">
        <v>0.14571940739914066</v>
      </c>
      <c r="F81" s="159">
        <v>3.3434936666480668E-2</v>
      </c>
      <c r="G81" s="159">
        <v>1.609668824284359E-2</v>
      </c>
      <c r="H81" s="159">
        <v>7.9690028458233363E-4</v>
      </c>
      <c r="I81" s="159">
        <v>0.18634039674125327</v>
      </c>
      <c r="J81" s="159">
        <v>3.3710451425701692E-2</v>
      </c>
      <c r="K81" s="159">
        <v>0.43499072317393001</v>
      </c>
      <c r="L81" s="159">
        <v>0.56263950114390937</v>
      </c>
      <c r="M81" s="142">
        <v>7.1970999999999998</v>
      </c>
      <c r="N81" s="270">
        <v>0.38666752692372075</v>
      </c>
      <c r="O81" s="270">
        <v>5.4885626150884441</v>
      </c>
      <c r="P81" s="142">
        <v>2.7032099999999999</v>
      </c>
      <c r="Q81" s="422" t="s">
        <v>472</v>
      </c>
      <c r="R81" s="422" t="s">
        <v>472</v>
      </c>
      <c r="S81" s="422" t="s">
        <v>472</v>
      </c>
      <c r="T81" s="422" t="s">
        <v>472</v>
      </c>
      <c r="U81" s="423" t="s">
        <v>472</v>
      </c>
    </row>
    <row r="82" spans="1:21" x14ac:dyDescent="0.2">
      <c r="A82" s="62"/>
      <c r="B82" s="115" t="s">
        <v>174</v>
      </c>
      <c r="C82" s="112" t="s">
        <v>175</v>
      </c>
      <c r="D82" s="112" t="s">
        <v>23</v>
      </c>
      <c r="E82" s="159">
        <v>0.3387374755353022</v>
      </c>
      <c r="F82" s="159">
        <v>8.4567522565945144E-2</v>
      </c>
      <c r="G82" s="159">
        <v>3.5492069056173865E-2</v>
      </c>
      <c r="H82" s="159">
        <v>1.8987526655566266E-3</v>
      </c>
      <c r="I82" s="159">
        <v>0.14529839628428709</v>
      </c>
      <c r="J82" s="159">
        <v>3.7390821721730493E-2</v>
      </c>
      <c r="K82" s="159">
        <v>0.72915023515321475</v>
      </c>
      <c r="L82" s="159">
        <v>0.26950603219116059</v>
      </c>
      <c r="M82" s="142">
        <v>2.4810099999999999</v>
      </c>
      <c r="N82" s="270">
        <v>1.6475330821137499</v>
      </c>
      <c r="O82" s="270">
        <v>13.646832004206468</v>
      </c>
      <c r="P82" s="142">
        <v>1.02827</v>
      </c>
      <c r="Q82" s="422" t="s">
        <v>473</v>
      </c>
      <c r="R82" s="422" t="s">
        <v>472</v>
      </c>
      <c r="S82" s="422" t="s">
        <v>472</v>
      </c>
      <c r="T82" s="422" t="s">
        <v>472</v>
      </c>
      <c r="U82" s="423" t="s">
        <v>472</v>
      </c>
    </row>
    <row r="83" spans="1:21" x14ac:dyDescent="0.2">
      <c r="A83" s="62"/>
      <c r="B83" s="115" t="s">
        <v>176</v>
      </c>
      <c r="C83" s="112" t="s">
        <v>177</v>
      </c>
      <c r="D83" s="112" t="s">
        <v>23</v>
      </c>
      <c r="E83" s="159">
        <v>0.16672396012375387</v>
      </c>
      <c r="F83" s="159">
        <v>6.1711556864530392E-2</v>
      </c>
      <c r="G83" s="159">
        <v>2.1426514173162506E-2</v>
      </c>
      <c r="H83" s="159">
        <v>1.4549441156522628E-3</v>
      </c>
      <c r="I83" s="159">
        <v>0.29479620562466902</v>
      </c>
      <c r="J83" s="159">
        <v>5.993700816664034E-2</v>
      </c>
      <c r="K83" s="159">
        <v>0.63862384213020174</v>
      </c>
      <c r="L83" s="159">
        <v>0.36105655328756053</v>
      </c>
      <c r="M83" s="142">
        <v>8.1702300000000001</v>
      </c>
      <c r="N83" s="270">
        <v>0.47059173301868384</v>
      </c>
      <c r="O83" s="270">
        <v>4.582995921325244</v>
      </c>
      <c r="P83" s="142">
        <v>3.2113100000000001</v>
      </c>
      <c r="Q83" s="422" t="s">
        <v>473</v>
      </c>
      <c r="R83" s="422" t="s">
        <v>472</v>
      </c>
      <c r="S83" s="422" t="s">
        <v>472</v>
      </c>
      <c r="T83" s="422" t="s">
        <v>472</v>
      </c>
      <c r="U83" s="423" t="s">
        <v>472</v>
      </c>
    </row>
    <row r="84" spans="1:21" x14ac:dyDescent="0.2">
      <c r="A84" s="62"/>
      <c r="B84" s="115" t="s">
        <v>178</v>
      </c>
      <c r="C84" s="112" t="s">
        <v>179</v>
      </c>
      <c r="D84" s="112" t="s">
        <v>58</v>
      </c>
      <c r="E84" s="159">
        <v>0.15224886596429615</v>
      </c>
      <c r="F84" s="159">
        <v>4.5708955223880597E-2</v>
      </c>
      <c r="G84" s="159">
        <v>1.3946810067310507E-2</v>
      </c>
      <c r="H84" s="159">
        <v>1.2483538191395962E-3</v>
      </c>
      <c r="I84" s="159">
        <v>0.24554159350307286</v>
      </c>
      <c r="J84" s="159">
        <v>6.4397680714076672E-2</v>
      </c>
      <c r="K84" s="159">
        <v>0.56276521802750956</v>
      </c>
      <c r="L84" s="159">
        <v>0.43723478197249049</v>
      </c>
      <c r="M84" s="142">
        <v>30.775120000000001</v>
      </c>
      <c r="N84" s="270">
        <v>0.52279045946736902</v>
      </c>
      <c r="O84" s="270">
        <v>4.4473679397131987</v>
      </c>
      <c r="P84" s="142">
        <v>13.7014</v>
      </c>
      <c r="Q84" s="422" t="s">
        <v>472</v>
      </c>
      <c r="R84" s="422" t="s">
        <v>472</v>
      </c>
      <c r="S84" s="422" t="s">
        <v>472</v>
      </c>
      <c r="T84" s="422" t="s">
        <v>472</v>
      </c>
      <c r="U84" s="423" t="s">
        <v>472</v>
      </c>
    </row>
    <row r="85" spans="1:21" x14ac:dyDescent="0.2">
      <c r="A85" s="62"/>
      <c r="B85" s="115" t="s">
        <v>180</v>
      </c>
      <c r="C85" s="112" t="s">
        <v>181</v>
      </c>
      <c r="D85" s="112" t="s">
        <v>23</v>
      </c>
      <c r="E85" s="159">
        <v>0.34527689830337072</v>
      </c>
      <c r="F85" s="159">
        <v>4.5391251584998717E-2</v>
      </c>
      <c r="G85" s="159">
        <v>1.3162296089428933E-2</v>
      </c>
      <c r="H85" s="159">
        <v>3.2672366179433522E-4</v>
      </c>
      <c r="I85" s="159">
        <v>0.23471205532520673</v>
      </c>
      <c r="J85" s="159">
        <v>4.2100677562641485E-2</v>
      </c>
      <c r="K85" s="159">
        <v>0.74470435398175017</v>
      </c>
      <c r="L85" s="159">
        <v>0.2498424725202063</v>
      </c>
      <c r="M85" s="142">
        <v>3.8951899999999999</v>
      </c>
      <c r="N85" s="270">
        <v>0.77330823265836379</v>
      </c>
      <c r="O85" s="270">
        <v>11.457897455445005</v>
      </c>
      <c r="P85" s="142">
        <v>2.0515599999999998</v>
      </c>
      <c r="Q85" s="422" t="s">
        <v>473</v>
      </c>
      <c r="R85" s="422" t="s">
        <v>472</v>
      </c>
      <c r="S85" s="422" t="s">
        <v>472</v>
      </c>
      <c r="T85" s="422" t="s">
        <v>472</v>
      </c>
      <c r="U85" s="423" t="s">
        <v>472</v>
      </c>
    </row>
    <row r="86" spans="1:21" x14ac:dyDescent="0.2">
      <c r="A86" s="62"/>
      <c r="B86" s="115" t="s">
        <v>182</v>
      </c>
      <c r="C86" s="112" t="s">
        <v>183</v>
      </c>
      <c r="D86" s="112" t="s">
        <v>23</v>
      </c>
      <c r="E86" s="159">
        <v>0.19360251136609655</v>
      </c>
      <c r="F86" s="159">
        <v>9.1886772028577618E-2</v>
      </c>
      <c r="G86" s="159">
        <v>2.1400736090062784E-2</v>
      </c>
      <c r="H86" s="159">
        <v>2.0377787399870101E-3</v>
      </c>
      <c r="I86" s="159">
        <v>0.18339196795843257</v>
      </c>
      <c r="J86" s="159">
        <v>7.3192249404633036E-2</v>
      </c>
      <c r="K86" s="159">
        <v>0.72709460922277547</v>
      </c>
      <c r="L86" s="159">
        <v>0.26510878978133795</v>
      </c>
      <c r="M86" s="142">
        <v>18.8781</v>
      </c>
      <c r="N86" s="270">
        <v>0.49652792812297036</v>
      </c>
      <c r="O86" s="270">
        <v>4.0080401602078375</v>
      </c>
      <c r="P86" s="142">
        <v>11.076409999999999</v>
      </c>
      <c r="Q86" s="422" t="s">
        <v>472</v>
      </c>
      <c r="R86" s="422" t="s">
        <v>472</v>
      </c>
      <c r="S86" s="422" t="s">
        <v>473</v>
      </c>
      <c r="T86" s="422" t="s">
        <v>473</v>
      </c>
      <c r="U86" s="423" t="s">
        <v>472</v>
      </c>
    </row>
    <row r="87" spans="1:21" x14ac:dyDescent="0.2">
      <c r="A87" s="62"/>
      <c r="B87" s="115" t="s">
        <v>184</v>
      </c>
      <c r="C87" s="112" t="s">
        <v>185</v>
      </c>
      <c r="D87" s="112" t="s">
        <v>23</v>
      </c>
      <c r="E87" s="159">
        <v>0.12879011923275366</v>
      </c>
      <c r="F87" s="159">
        <v>4.2867555460110306E-2</v>
      </c>
      <c r="G87" s="159">
        <v>2.359267041147721E-2</v>
      </c>
      <c r="H87" s="159">
        <v>1.4004366013523905E-3</v>
      </c>
      <c r="I87" s="159">
        <v>0.24129458943730475</v>
      </c>
      <c r="J87" s="159">
        <v>3.9027501881353267E-2</v>
      </c>
      <c r="K87" s="159">
        <v>0.53629715098963282</v>
      </c>
      <c r="L87" s="159">
        <v>0.46351175629673241</v>
      </c>
      <c r="M87" s="142">
        <v>5.7855499999999997</v>
      </c>
      <c r="N87" s="270">
        <v>0.4327321799219796</v>
      </c>
      <c r="O87" s="270">
        <v>5.0540191802486572</v>
      </c>
      <c r="P87" s="142">
        <v>4.5233699999999999</v>
      </c>
      <c r="Q87" s="422" t="s">
        <v>472</v>
      </c>
      <c r="R87" s="422" t="s">
        <v>472</v>
      </c>
      <c r="S87" s="422" t="s">
        <v>472</v>
      </c>
      <c r="T87" s="422" t="s">
        <v>472</v>
      </c>
      <c r="U87" s="423" t="s">
        <v>472</v>
      </c>
    </row>
    <row r="88" spans="1:21" x14ac:dyDescent="0.2">
      <c r="A88" s="62"/>
      <c r="B88" s="115" t="s">
        <v>186</v>
      </c>
      <c r="C88" s="112" t="s">
        <v>187</v>
      </c>
      <c r="D88" s="112" t="s">
        <v>23</v>
      </c>
      <c r="E88" s="159">
        <v>0.14392526654483051</v>
      </c>
      <c r="F88" s="159">
        <v>8.1669569499696157E-2</v>
      </c>
      <c r="G88" s="159">
        <v>2.8614083597073223E-2</v>
      </c>
      <c r="H88" s="159">
        <v>5.8517875954527552E-4</v>
      </c>
      <c r="I88" s="159">
        <v>0.3776982981341297</v>
      </c>
      <c r="J88" s="159">
        <v>8.2444693688992501E-2</v>
      </c>
      <c r="K88" s="159">
        <v>0.72085495398011912</v>
      </c>
      <c r="L88" s="159">
        <v>0.27914504601988083</v>
      </c>
      <c r="M88" s="142">
        <v>29.269279999999998</v>
      </c>
      <c r="N88" s="270">
        <v>0.37915076979668122</v>
      </c>
      <c r="O88" s="270">
        <v>2.6191439475743086</v>
      </c>
      <c r="P88" s="142">
        <v>9.2325499999999998</v>
      </c>
      <c r="Q88" s="422" t="s">
        <v>472</v>
      </c>
      <c r="R88" s="422" t="s">
        <v>473</v>
      </c>
      <c r="S88" s="422" t="s">
        <v>473</v>
      </c>
      <c r="T88" s="422" t="s">
        <v>473</v>
      </c>
      <c r="U88" s="423" t="s">
        <v>473</v>
      </c>
    </row>
    <row r="89" spans="1:21" x14ac:dyDescent="0.2">
      <c r="A89" s="62"/>
      <c r="B89" s="115" t="s">
        <v>188</v>
      </c>
      <c r="C89" s="112" t="s">
        <v>189</v>
      </c>
      <c r="D89" s="112" t="s">
        <v>23</v>
      </c>
      <c r="E89" s="159">
        <v>0.12830887862563181</v>
      </c>
      <c r="F89" s="159">
        <v>3.0966880560210353E-2</v>
      </c>
      <c r="G89" s="159">
        <v>4.5367229329300691E-3</v>
      </c>
      <c r="H89" s="159">
        <v>6.7437773327338867E-3</v>
      </c>
      <c r="I89" s="159">
        <v>7.5489434748845383E-2</v>
      </c>
      <c r="J89" s="159">
        <v>1.3378564324736721E-2</v>
      </c>
      <c r="K89" s="159">
        <v>0.32225718995654012</v>
      </c>
      <c r="L89" s="159">
        <v>0.67704799662129944</v>
      </c>
      <c r="M89" s="142">
        <v>10.273059999999999</v>
      </c>
      <c r="N89" s="270">
        <v>0.28500974101170284</v>
      </c>
      <c r="O89" s="270">
        <v>7.6995000068118964</v>
      </c>
      <c r="P89" s="142">
        <v>3.8939499999999998</v>
      </c>
      <c r="Q89" s="422" t="s">
        <v>473</v>
      </c>
      <c r="R89" s="422" t="s">
        <v>473</v>
      </c>
      <c r="S89" s="422" t="s">
        <v>473</v>
      </c>
      <c r="T89" s="422" t="s">
        <v>473</v>
      </c>
      <c r="U89" s="423" t="s">
        <v>473</v>
      </c>
    </row>
    <row r="90" spans="1:21" x14ac:dyDescent="0.2">
      <c r="A90" s="62"/>
      <c r="B90" s="115" t="s">
        <v>190</v>
      </c>
      <c r="C90" s="112" t="s">
        <v>191</v>
      </c>
      <c r="D90" s="112" t="s">
        <v>23</v>
      </c>
      <c r="E90" s="159">
        <v>0.26061883396475261</v>
      </c>
      <c r="F90" s="159">
        <v>6.468922535848666E-2</v>
      </c>
      <c r="G90" s="159">
        <v>1.7765939564773271E-2</v>
      </c>
      <c r="H90" s="159">
        <v>1.1805169448790391E-2</v>
      </c>
      <c r="I90" s="159">
        <v>0.21260080080338942</v>
      </c>
      <c r="J90" s="159">
        <v>6.6171875336721017E-2</v>
      </c>
      <c r="K90" s="159">
        <v>0.69833244977738695</v>
      </c>
      <c r="L90" s="159">
        <v>0.2960989927462212</v>
      </c>
      <c r="M90" s="142">
        <v>4.9511700000000003</v>
      </c>
      <c r="N90" s="270">
        <v>0.92306598223406044</v>
      </c>
      <c r="O90" s="270">
        <v>10.788204010912994</v>
      </c>
      <c r="P90" s="142">
        <v>1.9718899999999999</v>
      </c>
      <c r="Q90" s="422" t="s">
        <v>472</v>
      </c>
      <c r="R90" s="422" t="s">
        <v>472</v>
      </c>
      <c r="S90" s="422" t="s">
        <v>472</v>
      </c>
      <c r="T90" s="422" t="s">
        <v>472</v>
      </c>
      <c r="U90" s="423" t="s">
        <v>472</v>
      </c>
    </row>
    <row r="91" spans="1:21" ht="13.5" thickBot="1" x14ac:dyDescent="0.25">
      <c r="A91" s="62"/>
      <c r="B91" s="76" t="s">
        <v>192</v>
      </c>
      <c r="C91" s="82" t="s">
        <v>193</v>
      </c>
      <c r="D91" s="82" t="s">
        <v>23</v>
      </c>
      <c r="E91" s="200">
        <v>0.23170006294223838</v>
      </c>
      <c r="F91" s="200">
        <v>7.5343934374070567E-2</v>
      </c>
      <c r="G91" s="200">
        <v>3.1567953408910131E-2</v>
      </c>
      <c r="H91" s="200">
        <v>1.449054828914696E-3</v>
      </c>
      <c r="I91" s="200">
        <v>0.28121692938710863</v>
      </c>
      <c r="J91" s="200">
        <v>5.3469777350477601E-2</v>
      </c>
      <c r="K91" s="200">
        <v>0.74126935819667028</v>
      </c>
      <c r="L91" s="200">
        <v>0.25873064180332972</v>
      </c>
      <c r="M91" s="178">
        <v>9.7397600000000004</v>
      </c>
      <c r="N91" s="272">
        <v>0.453014656549797</v>
      </c>
      <c r="O91" s="272">
        <v>7.5737741826154927</v>
      </c>
      <c r="P91" s="178">
        <v>3.68072</v>
      </c>
      <c r="Q91" s="426" t="s">
        <v>472</v>
      </c>
      <c r="R91" s="426" t="s">
        <v>473</v>
      </c>
      <c r="S91" s="426" t="s">
        <v>473</v>
      </c>
      <c r="T91" s="426" t="s">
        <v>473</v>
      </c>
      <c r="U91" s="427" t="s">
        <v>473</v>
      </c>
    </row>
    <row r="93" spans="1:21" ht="13.5" thickBot="1" x14ac:dyDescent="0.25"/>
    <row r="94" spans="1:21" s="9" customFormat="1" ht="16.5" x14ac:dyDescent="0.3">
      <c r="B94" s="407" t="s">
        <v>33</v>
      </c>
      <c r="C94" s="649" t="s">
        <v>195</v>
      </c>
      <c r="D94" s="650"/>
      <c r="E94" s="151">
        <v>0.2239578195294511</v>
      </c>
      <c r="F94" s="151">
        <v>6.3682320069116546E-2</v>
      </c>
      <c r="G94" s="151">
        <v>2.3168315752488778E-2</v>
      </c>
      <c r="H94" s="151">
        <v>2.2695575273843378E-3</v>
      </c>
      <c r="I94" s="151">
        <v>0.22427813215180842</v>
      </c>
      <c r="J94" s="151">
        <v>4.8167983152337689E-2</v>
      </c>
      <c r="K94" s="151">
        <v>0.66459873723948237</v>
      </c>
      <c r="L94" s="151">
        <v>0.32971250483703274</v>
      </c>
      <c r="M94" s="408">
        <v>10.054880238095237</v>
      </c>
      <c r="N94" s="408">
        <v>0.68912444840562859</v>
      </c>
      <c r="O94" s="408">
        <v>8.1863744016012863</v>
      </c>
      <c r="P94" s="408">
        <v>4.5821122619047614</v>
      </c>
      <c r="Q94" s="151"/>
      <c r="R94" s="409"/>
      <c r="S94" s="410"/>
      <c r="T94" s="410"/>
      <c r="U94" s="411"/>
    </row>
    <row r="95" spans="1:21" s="9" customFormat="1" ht="16.5" x14ac:dyDescent="0.3">
      <c r="B95" s="412" t="s">
        <v>33</v>
      </c>
      <c r="C95" s="621" t="s">
        <v>196</v>
      </c>
      <c r="D95" s="651"/>
      <c r="E95" s="159">
        <v>0.160748830473083</v>
      </c>
      <c r="F95" s="159">
        <v>4.8606996230241402E-2</v>
      </c>
      <c r="G95" s="159">
        <v>1.7030438439425373E-2</v>
      </c>
      <c r="H95" s="159">
        <v>6.8352265243788583E-4</v>
      </c>
      <c r="I95" s="159">
        <v>0.16983044542771875</v>
      </c>
      <c r="J95" s="159">
        <v>3.7909839749683136E-2</v>
      </c>
      <c r="K95" s="159">
        <v>0.57289129326992783</v>
      </c>
      <c r="L95" s="159">
        <v>0.2199497378076497</v>
      </c>
      <c r="M95" s="413">
        <v>4.8752474999999995</v>
      </c>
      <c r="N95" s="413">
        <v>0.44142618576876858</v>
      </c>
      <c r="O95" s="413">
        <v>5.3352309158165978</v>
      </c>
      <c r="P95" s="413">
        <v>2.3185775</v>
      </c>
      <c r="Q95" s="159"/>
      <c r="R95" s="142"/>
      <c r="S95"/>
      <c r="T95"/>
      <c r="U95" s="414"/>
    </row>
    <row r="96" spans="1:21" s="9" customFormat="1" ht="16.5" x14ac:dyDescent="0.3">
      <c r="B96" s="412" t="s">
        <v>33</v>
      </c>
      <c r="C96" s="621" t="s">
        <v>197</v>
      </c>
      <c r="D96" s="651"/>
      <c r="E96" s="159">
        <v>0.21703830808948227</v>
      </c>
      <c r="F96" s="159">
        <v>6.2613569741671357E-2</v>
      </c>
      <c r="G96" s="159">
        <v>2.175066401838658E-2</v>
      </c>
      <c r="H96" s="159">
        <v>1.5028386953133696E-3</v>
      </c>
      <c r="I96" s="159">
        <v>0.21938720763540759</v>
      </c>
      <c r="J96" s="159">
        <v>4.6835179652917634E-2</v>
      </c>
      <c r="K96" s="159">
        <v>0.68183612232575963</v>
      </c>
      <c r="L96" s="159">
        <v>0.31574685650975598</v>
      </c>
      <c r="M96" s="413">
        <v>7.1275149999999998</v>
      </c>
      <c r="N96" s="413">
        <v>0.59228662175176749</v>
      </c>
      <c r="O96" s="413">
        <v>7.0982788120132287</v>
      </c>
      <c r="P96" s="413">
        <v>3.2709299999999999</v>
      </c>
      <c r="Q96" s="159"/>
      <c r="R96" s="142"/>
      <c r="S96"/>
      <c r="T96"/>
      <c r="U96" s="414"/>
    </row>
    <row r="97" spans="2:21" s="9" customFormat="1" ht="17.25" thickBot="1" x14ac:dyDescent="0.35">
      <c r="B97" s="415" t="s">
        <v>33</v>
      </c>
      <c r="C97" s="652" t="s">
        <v>198</v>
      </c>
      <c r="D97" s="653"/>
      <c r="E97" s="167">
        <v>0.26529714794447662</v>
      </c>
      <c r="F97" s="167">
        <v>7.5658267270671237E-2</v>
      </c>
      <c r="G97" s="167">
        <v>2.8217644467720918E-2</v>
      </c>
      <c r="H97" s="167">
        <v>2.5962090969368122E-3</v>
      </c>
      <c r="I97" s="167">
        <v>0.2761570723826024</v>
      </c>
      <c r="J97" s="167">
        <v>5.7738775589393151E-2</v>
      </c>
      <c r="K97" s="167">
        <v>0.77004679148010757</v>
      </c>
      <c r="L97" s="167">
        <v>0.41650057737273177</v>
      </c>
      <c r="M97" s="416">
        <v>12.8035675</v>
      </c>
      <c r="N97" s="416">
        <v>0.76402094603667159</v>
      </c>
      <c r="O97" s="416">
        <v>9.8806113628140473</v>
      </c>
      <c r="P97" s="416">
        <v>4.6164125</v>
      </c>
      <c r="Q97" s="167"/>
      <c r="R97" s="417"/>
      <c r="S97" s="418"/>
      <c r="T97" s="418"/>
      <c r="U97" s="419"/>
    </row>
  </sheetData>
  <mergeCells count="11">
    <mergeCell ref="R5:U5"/>
    <mergeCell ref="R6:R7"/>
    <mergeCell ref="S6:S7"/>
    <mergeCell ref="T6:T7"/>
    <mergeCell ref="U6:U7"/>
    <mergeCell ref="C94:D94"/>
    <mergeCell ref="C95:D95"/>
    <mergeCell ref="C96:D96"/>
    <mergeCell ref="C97:D97"/>
    <mergeCell ref="G1:K2"/>
    <mergeCell ref="G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92" sqref="P92"/>
    </sheetView>
  </sheetViews>
  <sheetFormatPr defaultColWidth="9.140625" defaultRowHeight="12.75" x14ac:dyDescent="0.2"/>
  <cols>
    <col min="1" max="1" width="8.42578125" style="5" customWidth="1"/>
    <col min="2" max="2" width="15.28515625" style="5" customWidth="1"/>
    <col min="3" max="3" width="34.140625" style="5" customWidth="1"/>
    <col min="4" max="4" width="15.28515625" style="5" customWidth="1"/>
    <col min="5" max="12" width="11.42578125" style="5" bestFit="1" customWidth="1"/>
    <col min="13" max="13" width="13" style="5" customWidth="1"/>
    <col min="14" max="14" width="12.140625" style="5" customWidth="1"/>
    <col min="15" max="15" width="13" style="5" customWidth="1"/>
    <col min="16" max="16" width="10.85546875" style="5" customWidth="1"/>
    <col min="17" max="17" width="11.85546875" style="5" customWidth="1"/>
    <col min="18" max="16384" width="9.140625" style="5"/>
  </cols>
  <sheetData>
    <row r="1" spans="1:17" s="9" customFormat="1" ht="18.75" x14ac:dyDescent="0.3">
      <c r="A1"/>
      <c r="D1" s="144"/>
      <c r="E1" s="144"/>
      <c r="F1" s="144"/>
      <c r="G1" s="144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s="9" customFormat="1" ht="19.5" customHeight="1" x14ac:dyDescent="0.35">
      <c r="D2" s="654" t="s">
        <v>433</v>
      </c>
      <c r="E2" s="654"/>
      <c r="F2" s="654"/>
      <c r="G2" s="654"/>
      <c r="H2" s="654"/>
      <c r="I2" s="654"/>
      <c r="J2" s="654"/>
      <c r="K2" s="128"/>
      <c r="L2" s="128"/>
      <c r="M2" s="67"/>
      <c r="N2" s="67"/>
      <c r="O2" s="67"/>
      <c r="P2" s="67"/>
      <c r="Q2" s="69"/>
    </row>
    <row r="3" spans="1:17" s="9" customFormat="1" ht="23.25" customHeight="1" x14ac:dyDescent="0.5">
      <c r="D3" s="636" t="s">
        <v>434</v>
      </c>
      <c r="E3" s="636"/>
      <c r="F3" s="636"/>
      <c r="G3" s="636"/>
      <c r="H3" s="636"/>
      <c r="I3" s="636"/>
      <c r="J3" s="636"/>
      <c r="K3" s="126"/>
      <c r="L3" s="126"/>
      <c r="M3" s="70"/>
      <c r="N3" s="70"/>
      <c r="O3" s="70"/>
      <c r="P3" s="70"/>
      <c r="Q3" s="55" t="s">
        <v>608</v>
      </c>
    </row>
    <row r="4" spans="1:17" s="9" customFormat="1" ht="37.5" customHeight="1" thickBot="1" x14ac:dyDescent="0.55000000000000004">
      <c r="D4" s="636"/>
      <c r="E4" s="636"/>
      <c r="F4" s="636"/>
      <c r="G4" s="636"/>
      <c r="H4" s="636"/>
      <c r="I4" s="636"/>
      <c r="J4" s="636"/>
      <c r="K4" s="126"/>
      <c r="L4" s="126"/>
      <c r="M4" s="70"/>
      <c r="N4" s="70"/>
      <c r="O4" s="70"/>
      <c r="P4" s="70"/>
      <c r="Q4" s="56" t="s">
        <v>2</v>
      </c>
    </row>
    <row r="5" spans="1:17" s="9" customFormat="1" ht="87.95" customHeight="1" thickBot="1" x14ac:dyDescent="0.25">
      <c r="B5" s="172" t="s">
        <v>305</v>
      </c>
      <c r="C5" s="173" t="s">
        <v>306</v>
      </c>
      <c r="D5" s="173" t="s">
        <v>307</v>
      </c>
      <c r="E5" s="173" t="s">
        <v>435</v>
      </c>
      <c r="F5" s="173" t="s">
        <v>436</v>
      </c>
      <c r="G5" s="173" t="s">
        <v>357</v>
      </c>
      <c r="H5" s="173" t="s">
        <v>358</v>
      </c>
      <c r="I5" s="173" t="s">
        <v>437</v>
      </c>
      <c r="J5" s="173" t="s">
        <v>359</v>
      </c>
      <c r="K5" s="173" t="s">
        <v>438</v>
      </c>
      <c r="L5" s="173" t="s">
        <v>439</v>
      </c>
      <c r="M5" s="173" t="s">
        <v>440</v>
      </c>
      <c r="N5" s="173" t="s">
        <v>360</v>
      </c>
      <c r="O5" s="173" t="s">
        <v>361</v>
      </c>
      <c r="P5" s="173" t="s">
        <v>441</v>
      </c>
      <c r="Q5" s="174" t="s">
        <v>442</v>
      </c>
    </row>
    <row r="6" spans="1:17" x14ac:dyDescent="0.2">
      <c r="A6" s="62"/>
      <c r="B6" s="115" t="s">
        <v>21</v>
      </c>
      <c r="C6" s="112" t="s">
        <v>22</v>
      </c>
      <c r="D6" s="112" t="s">
        <v>23</v>
      </c>
      <c r="E6" s="113">
        <v>41704</v>
      </c>
      <c r="F6" s="113">
        <v>45044</v>
      </c>
      <c r="G6" s="113">
        <v>86748</v>
      </c>
      <c r="H6" s="175">
        <v>0.51084430000000003</v>
      </c>
      <c r="I6" s="113">
        <v>256283</v>
      </c>
      <c r="J6" s="142">
        <v>1.5092099999999999</v>
      </c>
      <c r="K6" s="113">
        <v>50</v>
      </c>
      <c r="L6" s="107">
        <v>831</v>
      </c>
      <c r="M6" s="113">
        <v>34810</v>
      </c>
      <c r="N6" s="176">
        <v>0.20499000000000001</v>
      </c>
      <c r="O6" s="113">
        <v>704.94127000000003</v>
      </c>
      <c r="P6" s="113">
        <v>249</v>
      </c>
      <c r="Q6" s="74">
        <v>126</v>
      </c>
    </row>
    <row r="7" spans="1:17" x14ac:dyDescent="0.2">
      <c r="A7" s="62"/>
      <c r="B7" s="115" t="s">
        <v>24</v>
      </c>
      <c r="C7" s="112" t="s">
        <v>25</v>
      </c>
      <c r="D7" s="112" t="s">
        <v>26</v>
      </c>
      <c r="E7" s="113">
        <v>31192</v>
      </c>
      <c r="F7" s="113">
        <v>9201</v>
      </c>
      <c r="G7" s="113">
        <v>40393</v>
      </c>
      <c r="H7" s="175">
        <v>0.62599570000000004</v>
      </c>
      <c r="I7" s="113">
        <v>69494</v>
      </c>
      <c r="J7" s="142">
        <v>1.0769899999999999</v>
      </c>
      <c r="K7" s="113">
        <v>171</v>
      </c>
      <c r="L7" s="107">
        <v>775</v>
      </c>
      <c r="M7" s="113">
        <v>31145</v>
      </c>
      <c r="N7" s="176">
        <v>0.48266999999999999</v>
      </c>
      <c r="O7" s="113">
        <v>1223.29144</v>
      </c>
      <c r="P7" s="113">
        <v>0</v>
      </c>
      <c r="Q7" s="74">
        <v>0</v>
      </c>
    </row>
    <row r="8" spans="1:17" x14ac:dyDescent="0.2">
      <c r="A8" s="62"/>
      <c r="B8" s="115" t="s">
        <v>27</v>
      </c>
      <c r="C8" s="112" t="s">
        <v>28</v>
      </c>
      <c r="D8" s="112" t="s">
        <v>23</v>
      </c>
      <c r="E8" s="113">
        <v>5597</v>
      </c>
      <c r="F8" s="113">
        <v>2287</v>
      </c>
      <c r="G8" s="113">
        <v>7884</v>
      </c>
      <c r="H8" s="175">
        <v>0.2170406</v>
      </c>
      <c r="I8" s="113">
        <v>29337</v>
      </c>
      <c r="J8" s="142">
        <v>0.80762999999999996</v>
      </c>
      <c r="K8" s="113" t="s">
        <v>212</v>
      </c>
      <c r="L8" s="176" t="s">
        <v>212</v>
      </c>
      <c r="M8" s="113">
        <v>450</v>
      </c>
      <c r="N8" s="176">
        <v>1.239E-2</v>
      </c>
      <c r="O8" s="113">
        <v>40.650410000000001</v>
      </c>
      <c r="P8" s="113">
        <v>4036</v>
      </c>
      <c r="Q8" s="74">
        <v>4206</v>
      </c>
    </row>
    <row r="9" spans="1:17" x14ac:dyDescent="0.2">
      <c r="A9" s="62"/>
      <c r="B9" s="115" t="s">
        <v>29</v>
      </c>
      <c r="C9" s="112" t="s">
        <v>30</v>
      </c>
      <c r="D9" s="112" t="s">
        <v>26</v>
      </c>
      <c r="E9" s="113">
        <v>52943</v>
      </c>
      <c r="F9" s="113">
        <v>41254</v>
      </c>
      <c r="G9" s="113">
        <v>94197</v>
      </c>
      <c r="H9" s="175">
        <v>0.64135869999999995</v>
      </c>
      <c r="I9" s="113">
        <v>225446</v>
      </c>
      <c r="J9" s="142">
        <v>1.5349900000000001</v>
      </c>
      <c r="K9" s="113">
        <v>764</v>
      </c>
      <c r="L9" s="107">
        <v>4187</v>
      </c>
      <c r="M9" s="113">
        <v>25272</v>
      </c>
      <c r="N9" s="176">
        <v>0.17207</v>
      </c>
      <c r="O9" s="113">
        <v>531.14754000000005</v>
      </c>
      <c r="P9" s="113">
        <v>28170</v>
      </c>
      <c r="Q9" s="74">
        <v>17038</v>
      </c>
    </row>
    <row r="10" spans="1:17" x14ac:dyDescent="0.2">
      <c r="A10" s="62"/>
      <c r="B10" s="115" t="s">
        <v>31</v>
      </c>
      <c r="C10" s="112" t="s">
        <v>32</v>
      </c>
      <c r="D10" s="112" t="s">
        <v>26</v>
      </c>
      <c r="E10" s="113">
        <v>35602</v>
      </c>
      <c r="F10" s="113">
        <v>8113</v>
      </c>
      <c r="G10" s="113">
        <v>43715</v>
      </c>
      <c r="H10" s="175">
        <v>0.85124820000000001</v>
      </c>
      <c r="I10" s="113">
        <v>48900</v>
      </c>
      <c r="J10" s="142">
        <v>0.95221</v>
      </c>
      <c r="K10" s="113" t="s">
        <v>212</v>
      </c>
      <c r="L10" s="176" t="s">
        <v>212</v>
      </c>
      <c r="M10" s="113">
        <v>27400</v>
      </c>
      <c r="N10" s="176">
        <v>0.53354999999999997</v>
      </c>
      <c r="O10" s="113">
        <v>1712.5</v>
      </c>
      <c r="P10" s="113">
        <v>6345</v>
      </c>
      <c r="Q10" s="74">
        <v>7602</v>
      </c>
    </row>
    <row r="11" spans="1:17" x14ac:dyDescent="0.2">
      <c r="A11" s="62"/>
      <c r="B11" s="115" t="s">
        <v>34</v>
      </c>
      <c r="C11" s="112" t="s">
        <v>35</v>
      </c>
      <c r="D11" s="112" t="s">
        <v>26</v>
      </c>
      <c r="E11" s="113">
        <v>5447</v>
      </c>
      <c r="F11" s="113">
        <v>12208</v>
      </c>
      <c r="G11" s="113">
        <v>17655</v>
      </c>
      <c r="H11" s="175">
        <v>0.28927449999999999</v>
      </c>
      <c r="I11" s="113">
        <v>59975</v>
      </c>
      <c r="J11" s="142">
        <v>0.98268</v>
      </c>
      <c r="K11" s="113">
        <v>268</v>
      </c>
      <c r="L11" s="107">
        <v>1330</v>
      </c>
      <c r="M11" s="113">
        <v>7535</v>
      </c>
      <c r="N11" s="176">
        <v>0.12346</v>
      </c>
      <c r="O11" s="113">
        <v>426.91217999999998</v>
      </c>
      <c r="P11" s="113">
        <v>3552</v>
      </c>
      <c r="Q11" s="74">
        <v>4501</v>
      </c>
    </row>
    <row r="12" spans="1:17" x14ac:dyDescent="0.2">
      <c r="A12" s="62"/>
      <c r="B12" s="115" t="s">
        <v>36</v>
      </c>
      <c r="C12" s="112" t="s">
        <v>37</v>
      </c>
      <c r="D12" s="112" t="s">
        <v>23</v>
      </c>
      <c r="E12" s="113">
        <v>2498</v>
      </c>
      <c r="F12" s="113">
        <v>7216</v>
      </c>
      <c r="G12" s="113">
        <v>9714</v>
      </c>
      <c r="H12" s="175">
        <v>0.3303857</v>
      </c>
      <c r="I12" s="113">
        <v>13980</v>
      </c>
      <c r="J12" s="142">
        <v>0.47548000000000001</v>
      </c>
      <c r="K12" s="113">
        <v>30</v>
      </c>
      <c r="L12" s="107">
        <v>423</v>
      </c>
      <c r="M12" s="113">
        <v>3766</v>
      </c>
      <c r="N12" s="176">
        <v>0.12809000000000001</v>
      </c>
      <c r="O12" s="113">
        <v>367.05653000000001</v>
      </c>
      <c r="P12" s="113">
        <v>2057</v>
      </c>
      <c r="Q12" s="74">
        <v>2408</v>
      </c>
    </row>
    <row r="13" spans="1:17" x14ac:dyDescent="0.2">
      <c r="A13" s="62"/>
      <c r="B13" s="115" t="s">
        <v>38</v>
      </c>
      <c r="C13" s="112" t="s">
        <v>39</v>
      </c>
      <c r="D13" s="112" t="s">
        <v>23</v>
      </c>
      <c r="E13" s="113">
        <v>23676</v>
      </c>
      <c r="F13" s="113">
        <v>37523</v>
      </c>
      <c r="G13" s="113">
        <v>61199</v>
      </c>
      <c r="H13" s="175">
        <v>0.68198939999999997</v>
      </c>
      <c r="I13" s="113">
        <v>90848</v>
      </c>
      <c r="J13" s="142">
        <v>1.0123899999999999</v>
      </c>
      <c r="K13" s="113">
        <v>237</v>
      </c>
      <c r="L13" s="107">
        <v>5113</v>
      </c>
      <c r="M13" s="113">
        <v>33653</v>
      </c>
      <c r="N13" s="176">
        <v>0.37502000000000002</v>
      </c>
      <c r="O13" s="113">
        <v>979.70888000000002</v>
      </c>
      <c r="P13" s="113">
        <v>5819</v>
      </c>
      <c r="Q13" s="74">
        <v>9328</v>
      </c>
    </row>
    <row r="14" spans="1:17" x14ac:dyDescent="0.2">
      <c r="A14" s="62"/>
      <c r="B14" s="115" t="s">
        <v>40</v>
      </c>
      <c r="C14" s="112" t="s">
        <v>41</v>
      </c>
      <c r="D14" s="112" t="s">
        <v>23</v>
      </c>
      <c r="E14" s="113">
        <v>36058</v>
      </c>
      <c r="F14" s="113">
        <v>3940</v>
      </c>
      <c r="G14" s="113">
        <v>39998</v>
      </c>
      <c r="H14" s="175">
        <v>0.27863460000000001</v>
      </c>
      <c r="I14" s="113">
        <v>334915</v>
      </c>
      <c r="J14" s="142">
        <v>2.3330899999999999</v>
      </c>
      <c r="K14" s="113">
        <v>-1</v>
      </c>
      <c r="L14" s="176" t="s">
        <v>212</v>
      </c>
      <c r="M14" s="113">
        <v>34468</v>
      </c>
      <c r="N14" s="176">
        <v>0.24010999999999999</v>
      </c>
      <c r="O14" s="113">
        <v>1814.10526</v>
      </c>
      <c r="P14" s="113">
        <v>23</v>
      </c>
      <c r="Q14" s="74">
        <v>146</v>
      </c>
    </row>
    <row r="15" spans="1:17" x14ac:dyDescent="0.2">
      <c r="A15" s="62"/>
      <c r="B15" s="115" t="s">
        <v>42</v>
      </c>
      <c r="C15" s="112" t="s">
        <v>43</v>
      </c>
      <c r="D15" s="112" t="s">
        <v>23</v>
      </c>
      <c r="E15" s="113">
        <v>78344</v>
      </c>
      <c r="F15" s="113">
        <v>50400</v>
      </c>
      <c r="G15" s="113">
        <v>128744</v>
      </c>
      <c r="H15" s="175">
        <v>0.47427560000000002</v>
      </c>
      <c r="I15" s="113">
        <v>592342</v>
      </c>
      <c r="J15" s="142">
        <v>2.1821100000000002</v>
      </c>
      <c r="K15" s="113">
        <v>448</v>
      </c>
      <c r="L15" s="107">
        <v>8502</v>
      </c>
      <c r="M15" s="113">
        <v>61896</v>
      </c>
      <c r="N15" s="176">
        <v>0.22802</v>
      </c>
      <c r="O15" s="113">
        <v>830.26157000000001</v>
      </c>
      <c r="P15" s="113">
        <v>62721</v>
      </c>
      <c r="Q15" s="74">
        <v>34934</v>
      </c>
    </row>
    <row r="16" spans="1:17" x14ac:dyDescent="0.2">
      <c r="A16" s="62"/>
      <c r="B16" s="115" t="s">
        <v>44</v>
      </c>
      <c r="C16" s="112" t="s">
        <v>45</v>
      </c>
      <c r="D16" s="112" t="s">
        <v>23</v>
      </c>
      <c r="E16" s="113">
        <v>10903</v>
      </c>
      <c r="F16" s="113">
        <v>3867</v>
      </c>
      <c r="G16" s="113">
        <v>14770</v>
      </c>
      <c r="H16" s="175">
        <v>0.16835549999999999</v>
      </c>
      <c r="I16" s="113">
        <v>49480</v>
      </c>
      <c r="J16" s="142">
        <v>0.56399999999999995</v>
      </c>
      <c r="K16" s="113">
        <v>236</v>
      </c>
      <c r="L16" s="107">
        <v>2796</v>
      </c>
      <c r="M16" s="113">
        <v>19760</v>
      </c>
      <c r="N16" s="176">
        <v>0.22523000000000001</v>
      </c>
      <c r="O16" s="113">
        <v>809.83606999999995</v>
      </c>
      <c r="P16" s="113">
        <v>3666</v>
      </c>
      <c r="Q16" s="74">
        <v>11859</v>
      </c>
    </row>
    <row r="17" spans="1:17" x14ac:dyDescent="0.2">
      <c r="A17" s="62"/>
      <c r="B17" s="115" t="s">
        <v>46</v>
      </c>
      <c r="C17" s="112" t="s">
        <v>47</v>
      </c>
      <c r="D17" s="112" t="s">
        <v>23</v>
      </c>
      <c r="E17" s="113">
        <v>62747</v>
      </c>
      <c r="F17" s="113">
        <v>18845</v>
      </c>
      <c r="G17" s="113">
        <v>81592</v>
      </c>
      <c r="H17" s="175">
        <v>0.35286079999999997</v>
      </c>
      <c r="I17" s="113">
        <v>230748</v>
      </c>
      <c r="J17" s="142">
        <v>0.99792000000000003</v>
      </c>
      <c r="K17" s="113">
        <v>266</v>
      </c>
      <c r="L17" s="107">
        <v>1175</v>
      </c>
      <c r="M17" s="113">
        <v>50459</v>
      </c>
      <c r="N17" s="176">
        <v>0.21822</v>
      </c>
      <c r="O17" s="113">
        <v>895.45696999999996</v>
      </c>
      <c r="P17" s="113">
        <v>169</v>
      </c>
      <c r="Q17" s="74">
        <v>186</v>
      </c>
    </row>
    <row r="18" spans="1:17" x14ac:dyDescent="0.2">
      <c r="A18" s="62"/>
      <c r="B18" s="115" t="s">
        <v>48</v>
      </c>
      <c r="C18" s="112" t="s">
        <v>49</v>
      </c>
      <c r="D18" s="112" t="s">
        <v>23</v>
      </c>
      <c r="E18" s="113">
        <v>14668</v>
      </c>
      <c r="F18" s="113">
        <v>4325</v>
      </c>
      <c r="G18" s="113">
        <v>18993</v>
      </c>
      <c r="H18" s="175">
        <v>0.23509679999999999</v>
      </c>
      <c r="I18" s="113">
        <v>163544</v>
      </c>
      <c r="J18" s="142">
        <v>2.0243600000000002</v>
      </c>
      <c r="K18" s="113">
        <v>0</v>
      </c>
      <c r="L18" s="107">
        <v>0</v>
      </c>
      <c r="M18" s="113">
        <v>14820</v>
      </c>
      <c r="N18" s="176">
        <v>0.18343999999999999</v>
      </c>
      <c r="O18" s="113">
        <v>592.79999999999995</v>
      </c>
      <c r="P18" s="113">
        <v>8746</v>
      </c>
      <c r="Q18" s="74">
        <v>13074</v>
      </c>
    </row>
    <row r="19" spans="1:17" x14ac:dyDescent="0.2">
      <c r="A19" s="62"/>
      <c r="B19" s="115" t="s">
        <v>50</v>
      </c>
      <c r="C19" s="112" t="s">
        <v>51</v>
      </c>
      <c r="D19" s="112" t="s">
        <v>23</v>
      </c>
      <c r="E19" s="113">
        <v>24676</v>
      </c>
      <c r="F19" s="113">
        <v>19336</v>
      </c>
      <c r="G19" s="113">
        <v>44012</v>
      </c>
      <c r="H19" s="175">
        <v>0.64454339999999999</v>
      </c>
      <c r="I19" s="113">
        <v>101349</v>
      </c>
      <c r="J19" s="142">
        <v>1.4842299999999999</v>
      </c>
      <c r="K19" s="113">
        <v>100</v>
      </c>
      <c r="L19" s="176" t="s">
        <v>212</v>
      </c>
      <c r="M19" s="113">
        <v>11661</v>
      </c>
      <c r="N19" s="176">
        <v>0.17077000000000001</v>
      </c>
      <c r="O19" s="113">
        <v>451.97674000000001</v>
      </c>
      <c r="P19" s="113">
        <v>10684</v>
      </c>
      <c r="Q19" s="74">
        <v>9409</v>
      </c>
    </row>
    <row r="20" spans="1:17" x14ac:dyDescent="0.2">
      <c r="A20" s="62"/>
      <c r="B20" s="115" t="s">
        <v>52</v>
      </c>
      <c r="C20" s="112" t="s">
        <v>53</v>
      </c>
      <c r="D20" s="112" t="s">
        <v>23</v>
      </c>
      <c r="E20" s="113">
        <v>2855</v>
      </c>
      <c r="F20" s="113">
        <v>964</v>
      </c>
      <c r="G20" s="113">
        <v>3819</v>
      </c>
      <c r="H20" s="175">
        <v>0.17047590000000001</v>
      </c>
      <c r="I20" s="113">
        <v>15034</v>
      </c>
      <c r="J20" s="142">
        <v>0.67110000000000003</v>
      </c>
      <c r="K20" s="113">
        <v>243</v>
      </c>
      <c r="L20" s="107">
        <v>3029</v>
      </c>
      <c r="M20" s="113">
        <v>564</v>
      </c>
      <c r="N20" s="176">
        <v>2.5180000000000001E-2</v>
      </c>
      <c r="O20" s="113">
        <v>74.701989999999995</v>
      </c>
      <c r="P20" s="113">
        <v>699</v>
      </c>
      <c r="Q20" s="74">
        <v>2315</v>
      </c>
    </row>
    <row r="21" spans="1:17" x14ac:dyDescent="0.2">
      <c r="A21" s="62"/>
      <c r="B21" s="115" t="s">
        <v>54</v>
      </c>
      <c r="C21" s="112" t="s">
        <v>55</v>
      </c>
      <c r="D21" s="112" t="s">
        <v>23</v>
      </c>
      <c r="E21" s="113">
        <v>90406</v>
      </c>
      <c r="F21" s="113">
        <v>10891</v>
      </c>
      <c r="G21" s="113">
        <v>101297</v>
      </c>
      <c r="H21" s="175">
        <v>0.86008189999999995</v>
      </c>
      <c r="I21" s="113">
        <v>194639</v>
      </c>
      <c r="J21" s="142">
        <v>1.65262</v>
      </c>
      <c r="K21" s="113">
        <v>227</v>
      </c>
      <c r="L21" s="107">
        <v>9904</v>
      </c>
      <c r="M21" s="113">
        <v>34569</v>
      </c>
      <c r="N21" s="176">
        <v>0.29350999999999999</v>
      </c>
      <c r="O21" s="113">
        <v>971.03932999999995</v>
      </c>
      <c r="P21" s="113">
        <v>0</v>
      </c>
      <c r="Q21" s="74">
        <v>140</v>
      </c>
    </row>
    <row r="22" spans="1:17" x14ac:dyDescent="0.2">
      <c r="A22" s="62"/>
      <c r="B22" s="115" t="s">
        <v>56</v>
      </c>
      <c r="C22" s="112" t="s">
        <v>57</v>
      </c>
      <c r="D22" s="112" t="s">
        <v>58</v>
      </c>
      <c r="E22" s="113">
        <v>47166</v>
      </c>
      <c r="F22" s="113">
        <v>14002</v>
      </c>
      <c r="G22" s="113">
        <v>61168</v>
      </c>
      <c r="H22" s="175">
        <v>0.98994970000000004</v>
      </c>
      <c r="I22" s="113">
        <v>235142</v>
      </c>
      <c r="J22" s="142">
        <v>3.8055599999999998</v>
      </c>
      <c r="K22" s="113">
        <v>5</v>
      </c>
      <c r="L22" s="176" t="s">
        <v>212</v>
      </c>
      <c r="M22" s="113">
        <v>15964</v>
      </c>
      <c r="N22" s="176">
        <v>0.25835999999999998</v>
      </c>
      <c r="O22" s="113">
        <v>427.98928000000001</v>
      </c>
      <c r="P22" s="113">
        <v>0</v>
      </c>
      <c r="Q22" s="74">
        <v>0</v>
      </c>
    </row>
    <row r="23" spans="1:17" x14ac:dyDescent="0.2">
      <c r="A23" s="62"/>
      <c r="B23" s="115" t="s">
        <v>59</v>
      </c>
      <c r="C23" s="112" t="s">
        <v>60</v>
      </c>
      <c r="D23" s="112" t="s">
        <v>23</v>
      </c>
      <c r="E23" s="113">
        <v>765311</v>
      </c>
      <c r="F23" s="113">
        <v>431293</v>
      </c>
      <c r="G23" s="113">
        <v>1196604</v>
      </c>
      <c r="H23" s="175">
        <v>1.0669846000000001</v>
      </c>
      <c r="I23" s="113">
        <v>1525288</v>
      </c>
      <c r="J23" s="142">
        <v>1.36006</v>
      </c>
      <c r="K23" s="113" t="s">
        <v>212</v>
      </c>
      <c r="L23" s="176" t="s">
        <v>212</v>
      </c>
      <c r="M23" s="113">
        <v>861224</v>
      </c>
      <c r="N23" s="176">
        <v>0.76793</v>
      </c>
      <c r="O23" s="113">
        <v>2040.8151700000001</v>
      </c>
      <c r="P23" s="113">
        <v>105</v>
      </c>
      <c r="Q23" s="74">
        <v>1138</v>
      </c>
    </row>
    <row r="24" spans="1:17" x14ac:dyDescent="0.2">
      <c r="A24" s="62"/>
      <c r="B24" s="115" t="s">
        <v>61</v>
      </c>
      <c r="C24" s="112" t="s">
        <v>62</v>
      </c>
      <c r="D24" s="112" t="s">
        <v>23</v>
      </c>
      <c r="E24" s="113">
        <v>23600</v>
      </c>
      <c r="F24" s="113">
        <v>13448</v>
      </c>
      <c r="G24" s="113">
        <v>37048</v>
      </c>
      <c r="H24" s="175">
        <v>0.47853269999999998</v>
      </c>
      <c r="I24" s="113">
        <v>57829</v>
      </c>
      <c r="J24" s="142">
        <v>0.74695</v>
      </c>
      <c r="K24" s="113">
        <v>207</v>
      </c>
      <c r="L24" s="107">
        <v>2719</v>
      </c>
      <c r="M24" s="113">
        <v>13022</v>
      </c>
      <c r="N24" s="176">
        <v>0.16819999999999999</v>
      </c>
      <c r="O24" s="113">
        <v>744.11428999999998</v>
      </c>
      <c r="P24" s="113">
        <v>0</v>
      </c>
      <c r="Q24" s="74">
        <v>155</v>
      </c>
    </row>
    <row r="25" spans="1:17" x14ac:dyDescent="0.2">
      <c r="A25" s="62"/>
      <c r="B25" s="115" t="s">
        <v>63</v>
      </c>
      <c r="C25" s="112" t="s">
        <v>64</v>
      </c>
      <c r="D25" s="112" t="s">
        <v>23</v>
      </c>
      <c r="E25" s="113">
        <v>11891</v>
      </c>
      <c r="F25" s="113">
        <v>19136</v>
      </c>
      <c r="G25" s="113">
        <v>31027</v>
      </c>
      <c r="H25" s="175">
        <v>0.34228380000000003</v>
      </c>
      <c r="I25" s="113">
        <v>68483</v>
      </c>
      <c r="J25" s="142">
        <v>0.75548999999999999</v>
      </c>
      <c r="K25" s="113">
        <v>465</v>
      </c>
      <c r="L25" s="107">
        <v>5177</v>
      </c>
      <c r="M25" s="113">
        <v>33631</v>
      </c>
      <c r="N25" s="176">
        <v>0.37101000000000001</v>
      </c>
      <c r="O25" s="113">
        <v>1747.06494</v>
      </c>
      <c r="P25" s="113">
        <v>5484</v>
      </c>
      <c r="Q25" s="74">
        <v>6503</v>
      </c>
    </row>
    <row r="26" spans="1:17" x14ac:dyDescent="0.2">
      <c r="A26" s="62"/>
      <c r="B26" s="115" t="s">
        <v>65</v>
      </c>
      <c r="C26" s="112" t="s">
        <v>66</v>
      </c>
      <c r="D26" s="112" t="s">
        <v>23</v>
      </c>
      <c r="E26" s="113">
        <v>32826</v>
      </c>
      <c r="F26" s="113">
        <v>12066</v>
      </c>
      <c r="G26" s="113">
        <v>44892</v>
      </c>
      <c r="H26" s="175">
        <v>0.89126249999999996</v>
      </c>
      <c r="I26" s="113">
        <v>29167</v>
      </c>
      <c r="J26" s="142">
        <v>0.57906999999999997</v>
      </c>
      <c r="K26" s="113">
        <v>12</v>
      </c>
      <c r="L26" s="107">
        <v>61</v>
      </c>
      <c r="M26" s="113">
        <v>158233</v>
      </c>
      <c r="N26" s="176">
        <v>3.1414800000000001</v>
      </c>
      <c r="O26" s="113">
        <v>6620.6276200000002</v>
      </c>
      <c r="P26" s="113">
        <v>0</v>
      </c>
      <c r="Q26" s="74">
        <v>0</v>
      </c>
    </row>
    <row r="27" spans="1:17" x14ac:dyDescent="0.2">
      <c r="A27" s="62"/>
      <c r="B27" s="115" t="s">
        <v>67</v>
      </c>
      <c r="C27" s="112" t="s">
        <v>68</v>
      </c>
      <c r="D27" s="112" t="s">
        <v>26</v>
      </c>
      <c r="E27" s="113">
        <v>31330</v>
      </c>
      <c r="F27" s="113">
        <v>37270</v>
      </c>
      <c r="G27" s="113">
        <v>68600</v>
      </c>
      <c r="H27" s="175">
        <v>0.60005949999999997</v>
      </c>
      <c r="I27" s="113">
        <v>154320</v>
      </c>
      <c r="J27" s="142">
        <v>1.3498699999999999</v>
      </c>
      <c r="K27" s="113">
        <v>116</v>
      </c>
      <c r="L27" s="107">
        <v>1902</v>
      </c>
      <c r="M27" s="113">
        <v>59179</v>
      </c>
      <c r="N27" s="176">
        <v>0.51765000000000005</v>
      </c>
      <c r="O27" s="113">
        <v>2038.5463299999999</v>
      </c>
      <c r="P27" s="113">
        <v>0</v>
      </c>
      <c r="Q27" s="74">
        <v>1</v>
      </c>
    </row>
    <row r="28" spans="1:17" x14ac:dyDescent="0.2">
      <c r="A28" s="62"/>
      <c r="B28" s="115" t="s">
        <v>69</v>
      </c>
      <c r="C28" s="112" t="s">
        <v>70</v>
      </c>
      <c r="D28" s="112" t="s">
        <v>23</v>
      </c>
      <c r="E28" s="113">
        <v>52506</v>
      </c>
      <c r="F28" s="113">
        <v>15787</v>
      </c>
      <c r="G28" s="113">
        <v>68293</v>
      </c>
      <c r="H28" s="175">
        <v>0.19963929999999999</v>
      </c>
      <c r="I28" s="113">
        <v>407408</v>
      </c>
      <c r="J28" s="142">
        <v>1.1909700000000001</v>
      </c>
      <c r="K28" s="113">
        <v>789</v>
      </c>
      <c r="L28" s="107">
        <v>7890</v>
      </c>
      <c r="M28" s="113">
        <v>99405</v>
      </c>
      <c r="N28" s="176">
        <v>0.29059000000000001</v>
      </c>
      <c r="O28" s="113">
        <v>669.25873999999999</v>
      </c>
      <c r="P28" s="113">
        <v>26604</v>
      </c>
      <c r="Q28" s="74">
        <v>34811</v>
      </c>
    </row>
    <row r="29" spans="1:17" x14ac:dyDescent="0.2">
      <c r="A29" s="62"/>
      <c r="B29" s="115" t="s">
        <v>71</v>
      </c>
      <c r="C29" s="112" t="s">
        <v>72</v>
      </c>
      <c r="D29" s="112" t="s">
        <v>23</v>
      </c>
      <c r="E29" s="113">
        <v>76114</v>
      </c>
      <c r="F29" s="113">
        <v>44228</v>
      </c>
      <c r="G29" s="113">
        <v>120342</v>
      </c>
      <c r="H29" s="175">
        <v>0.73314889999999999</v>
      </c>
      <c r="I29" s="113">
        <v>241874</v>
      </c>
      <c r="J29" s="142">
        <v>1.4735499999999999</v>
      </c>
      <c r="K29" s="113">
        <v>1395</v>
      </c>
      <c r="L29" s="107">
        <v>22454</v>
      </c>
      <c r="M29" s="113">
        <v>83700</v>
      </c>
      <c r="N29" s="176">
        <v>0.50992000000000004</v>
      </c>
      <c r="O29" s="113">
        <v>1391.28989</v>
      </c>
      <c r="P29" s="113">
        <v>36577</v>
      </c>
      <c r="Q29" s="74">
        <v>36155</v>
      </c>
    </row>
    <row r="30" spans="1:17" x14ac:dyDescent="0.2">
      <c r="A30" s="62"/>
      <c r="B30" s="115" t="s">
        <v>73</v>
      </c>
      <c r="C30" s="112" t="s">
        <v>74</v>
      </c>
      <c r="D30" s="112" t="s">
        <v>23</v>
      </c>
      <c r="E30" s="113">
        <v>5878</v>
      </c>
      <c r="F30" s="113">
        <v>11255</v>
      </c>
      <c r="G30" s="113">
        <v>17133</v>
      </c>
      <c r="H30" s="175">
        <v>0.3958641</v>
      </c>
      <c r="I30" s="113">
        <v>52699</v>
      </c>
      <c r="J30" s="142">
        <v>1.21763</v>
      </c>
      <c r="K30" s="113">
        <v>1180</v>
      </c>
      <c r="L30" s="107">
        <v>3940</v>
      </c>
      <c r="M30" s="113">
        <v>2547</v>
      </c>
      <c r="N30" s="176">
        <v>5.885E-2</v>
      </c>
      <c r="O30" s="113">
        <v>188.80652000000001</v>
      </c>
      <c r="P30" s="113">
        <v>3213</v>
      </c>
      <c r="Q30" s="74">
        <v>4463</v>
      </c>
    </row>
    <row r="31" spans="1:17" x14ac:dyDescent="0.2">
      <c r="A31" s="62"/>
      <c r="B31" s="115" t="s">
        <v>75</v>
      </c>
      <c r="C31" s="112" t="s">
        <v>76</v>
      </c>
      <c r="D31" s="112" t="s">
        <v>23</v>
      </c>
      <c r="E31" s="113">
        <v>880</v>
      </c>
      <c r="F31" s="113">
        <v>254</v>
      </c>
      <c r="G31" s="113">
        <v>1134</v>
      </c>
      <c r="H31" s="175">
        <v>2.3259599999999998E-2</v>
      </c>
      <c r="I31" s="113">
        <v>7709</v>
      </c>
      <c r="J31" s="142">
        <v>0.15812000000000001</v>
      </c>
      <c r="K31" s="113">
        <v>15</v>
      </c>
      <c r="L31" s="176" t="s">
        <v>212</v>
      </c>
      <c r="M31" s="113">
        <v>7342</v>
      </c>
      <c r="N31" s="176">
        <v>0.15059</v>
      </c>
      <c r="O31" s="113">
        <v>815.77778000000001</v>
      </c>
      <c r="P31" s="113">
        <v>5</v>
      </c>
      <c r="Q31" s="74">
        <v>485</v>
      </c>
    </row>
    <row r="32" spans="1:17" x14ac:dyDescent="0.2">
      <c r="A32" s="62"/>
      <c r="B32" s="115" t="s">
        <v>77</v>
      </c>
      <c r="C32" s="112" t="s">
        <v>78</v>
      </c>
      <c r="D32" s="112" t="s">
        <v>23</v>
      </c>
      <c r="E32" s="113">
        <v>175318</v>
      </c>
      <c r="F32" s="113">
        <v>82737</v>
      </c>
      <c r="G32" s="113">
        <v>258055</v>
      </c>
      <c r="H32" s="175">
        <v>0.79383950000000003</v>
      </c>
      <c r="I32" s="113">
        <v>456312</v>
      </c>
      <c r="J32" s="142">
        <v>1.4037299999999999</v>
      </c>
      <c r="K32" s="113">
        <v>5739</v>
      </c>
      <c r="L32" s="176" t="s">
        <v>212</v>
      </c>
      <c r="M32" s="113">
        <v>95844</v>
      </c>
      <c r="N32" s="176">
        <v>0.29483999999999999</v>
      </c>
      <c r="O32" s="113">
        <v>609.11343999999997</v>
      </c>
      <c r="P32" s="113">
        <v>488</v>
      </c>
      <c r="Q32" s="74">
        <v>856</v>
      </c>
    </row>
    <row r="33" spans="1:17" x14ac:dyDescent="0.2">
      <c r="A33" s="62"/>
      <c r="B33" s="115" t="s">
        <v>79</v>
      </c>
      <c r="C33" s="112" t="s">
        <v>80</v>
      </c>
      <c r="D33" s="112" t="s">
        <v>26</v>
      </c>
      <c r="E33" s="113">
        <v>44200</v>
      </c>
      <c r="F33" s="113">
        <v>24466</v>
      </c>
      <c r="G33" s="113">
        <v>68666</v>
      </c>
      <c r="H33" s="175">
        <v>0.58007180000000003</v>
      </c>
      <c r="I33" s="113">
        <v>143497</v>
      </c>
      <c r="J33" s="142">
        <v>1.2122200000000001</v>
      </c>
      <c r="K33" s="113">
        <v>520</v>
      </c>
      <c r="L33" s="107">
        <v>5088</v>
      </c>
      <c r="M33" s="113">
        <v>28791</v>
      </c>
      <c r="N33" s="176">
        <v>0.24321999999999999</v>
      </c>
      <c r="O33" s="113">
        <v>641.65367000000003</v>
      </c>
      <c r="P33" s="113">
        <v>453</v>
      </c>
      <c r="Q33" s="74">
        <v>778</v>
      </c>
    </row>
    <row r="34" spans="1:17" x14ac:dyDescent="0.2">
      <c r="A34" s="62"/>
      <c r="B34" s="115" t="s">
        <v>81</v>
      </c>
      <c r="C34" s="112" t="s">
        <v>82</v>
      </c>
      <c r="D34" s="112" t="s">
        <v>23</v>
      </c>
      <c r="E34" s="113">
        <v>15636</v>
      </c>
      <c r="F34" s="113">
        <v>13203</v>
      </c>
      <c r="G34" s="113">
        <v>28839</v>
      </c>
      <c r="H34" s="175">
        <v>0.59694480000000005</v>
      </c>
      <c r="I34" s="113">
        <v>64175</v>
      </c>
      <c r="J34" s="142">
        <v>1.3283700000000001</v>
      </c>
      <c r="K34" s="113">
        <v>181</v>
      </c>
      <c r="L34" s="107">
        <v>877</v>
      </c>
      <c r="M34" s="113">
        <v>3520</v>
      </c>
      <c r="N34" s="176">
        <v>7.2859999999999994E-2</v>
      </c>
      <c r="O34" s="113">
        <v>502.85714000000002</v>
      </c>
      <c r="P34" s="113">
        <v>25</v>
      </c>
      <c r="Q34" s="74">
        <v>7</v>
      </c>
    </row>
    <row r="35" spans="1:17" x14ac:dyDescent="0.2">
      <c r="A35" s="62"/>
      <c r="B35" s="115" t="s">
        <v>83</v>
      </c>
      <c r="C35" s="112" t="s">
        <v>84</v>
      </c>
      <c r="D35" s="112" t="s">
        <v>58</v>
      </c>
      <c r="E35" s="113">
        <v>3797</v>
      </c>
      <c r="F35" s="113">
        <v>41926</v>
      </c>
      <c r="G35" s="113">
        <v>45723</v>
      </c>
      <c r="H35" s="175">
        <v>10.321218999999999</v>
      </c>
      <c r="I35" s="113">
        <v>88336</v>
      </c>
      <c r="J35" s="142">
        <v>19.94041</v>
      </c>
      <c r="K35" s="113">
        <v>1216</v>
      </c>
      <c r="L35" s="176" t="s">
        <v>212</v>
      </c>
      <c r="M35" s="113">
        <v>5168</v>
      </c>
      <c r="N35" s="176">
        <v>1.16659</v>
      </c>
      <c r="O35" s="113">
        <v>1059.01639</v>
      </c>
      <c r="P35" s="113">
        <v>1383</v>
      </c>
      <c r="Q35" s="74">
        <v>1541</v>
      </c>
    </row>
    <row r="36" spans="1:17" x14ac:dyDescent="0.2">
      <c r="A36" s="62"/>
      <c r="B36" s="115" t="s">
        <v>85</v>
      </c>
      <c r="C36" s="112" t="s">
        <v>86</v>
      </c>
      <c r="D36" s="112" t="s">
        <v>26</v>
      </c>
      <c r="E36" s="113">
        <v>25783</v>
      </c>
      <c r="F36" s="113">
        <v>16348</v>
      </c>
      <c r="G36" s="113">
        <v>42131</v>
      </c>
      <c r="H36" s="175">
        <v>0.44704169999999999</v>
      </c>
      <c r="I36" s="113">
        <v>251838</v>
      </c>
      <c r="J36" s="142">
        <v>2.6721900000000001</v>
      </c>
      <c r="K36" s="113">
        <v>6441</v>
      </c>
      <c r="L36" s="107">
        <v>19811</v>
      </c>
      <c r="M36" s="113">
        <v>71277</v>
      </c>
      <c r="N36" s="176">
        <v>0.75629999999999997</v>
      </c>
      <c r="O36" s="113">
        <v>1284.27027</v>
      </c>
      <c r="P36" s="113">
        <v>12624</v>
      </c>
      <c r="Q36" s="74">
        <v>23346</v>
      </c>
    </row>
    <row r="37" spans="1:17" x14ac:dyDescent="0.2">
      <c r="A37" s="62"/>
      <c r="B37" s="115" t="s">
        <v>87</v>
      </c>
      <c r="C37" s="112" t="s">
        <v>88</v>
      </c>
      <c r="D37" s="112" t="s">
        <v>23</v>
      </c>
      <c r="E37" s="113">
        <v>83659</v>
      </c>
      <c r="F37" s="113">
        <v>70729</v>
      </c>
      <c r="G37" s="113">
        <v>154388</v>
      </c>
      <c r="H37" s="175">
        <v>0.40208450000000001</v>
      </c>
      <c r="I37" s="113">
        <v>906953</v>
      </c>
      <c r="J37" s="142">
        <v>2.36205</v>
      </c>
      <c r="K37" s="113">
        <v>2195</v>
      </c>
      <c r="L37" s="107">
        <v>14384</v>
      </c>
      <c r="M37" s="113">
        <v>237298</v>
      </c>
      <c r="N37" s="176">
        <v>0.61800999999999995</v>
      </c>
      <c r="O37" s="113">
        <v>2225.0164100000002</v>
      </c>
      <c r="P37" s="113">
        <v>499</v>
      </c>
      <c r="Q37" s="74">
        <v>499</v>
      </c>
    </row>
    <row r="38" spans="1:17" x14ac:dyDescent="0.2">
      <c r="A38" s="62"/>
      <c r="B38" s="115" t="s">
        <v>89</v>
      </c>
      <c r="C38" s="112" t="s">
        <v>90</v>
      </c>
      <c r="D38" s="112" t="s">
        <v>23</v>
      </c>
      <c r="E38" s="113">
        <v>8662</v>
      </c>
      <c r="F38" s="113">
        <v>14121</v>
      </c>
      <c r="G38" s="113">
        <v>22783</v>
      </c>
      <c r="H38" s="175">
        <v>0.31989610000000002</v>
      </c>
      <c r="I38" s="113">
        <v>33800</v>
      </c>
      <c r="J38" s="142">
        <v>0.47459000000000001</v>
      </c>
      <c r="K38" s="113">
        <v>243</v>
      </c>
      <c r="L38" s="107">
        <v>5589</v>
      </c>
      <c r="M38" s="113">
        <v>4368</v>
      </c>
      <c r="N38" s="176">
        <v>6.1330000000000003E-2</v>
      </c>
      <c r="O38" s="113">
        <v>291.2</v>
      </c>
      <c r="P38" s="113">
        <v>6284</v>
      </c>
      <c r="Q38" s="74">
        <v>7122</v>
      </c>
    </row>
    <row r="39" spans="1:17" x14ac:dyDescent="0.2">
      <c r="A39" s="62"/>
      <c r="B39" s="115" t="s">
        <v>91</v>
      </c>
      <c r="C39" s="112" t="s">
        <v>92</v>
      </c>
      <c r="D39" s="112" t="s">
        <v>23</v>
      </c>
      <c r="E39" s="113">
        <v>49909</v>
      </c>
      <c r="F39" s="113">
        <v>46300</v>
      </c>
      <c r="G39" s="113">
        <v>96209</v>
      </c>
      <c r="H39" s="175">
        <v>0.41530980000000001</v>
      </c>
      <c r="I39" s="113">
        <v>387221</v>
      </c>
      <c r="J39" s="142">
        <v>1.67153</v>
      </c>
      <c r="K39" s="113">
        <v>4</v>
      </c>
      <c r="L39" s="107">
        <v>10</v>
      </c>
      <c r="M39" s="113">
        <v>119392</v>
      </c>
      <c r="N39" s="176">
        <v>0.51537999999999995</v>
      </c>
      <c r="O39" s="113">
        <v>2040.8888899999999</v>
      </c>
      <c r="P39" s="113">
        <v>196</v>
      </c>
      <c r="Q39" s="74">
        <v>1401</v>
      </c>
    </row>
    <row r="40" spans="1:17" x14ac:dyDescent="0.2">
      <c r="A40" s="62"/>
      <c r="B40" s="115" t="s">
        <v>93</v>
      </c>
      <c r="C40" s="112" t="s">
        <v>94</v>
      </c>
      <c r="D40" s="112" t="s">
        <v>58</v>
      </c>
      <c r="E40" s="113">
        <v>5445</v>
      </c>
      <c r="F40" s="113">
        <v>1316</v>
      </c>
      <c r="G40" s="113">
        <v>6761</v>
      </c>
      <c r="H40" s="175">
        <v>0.69039110000000004</v>
      </c>
      <c r="I40" s="113">
        <v>34734</v>
      </c>
      <c r="J40" s="142">
        <v>3.5468199999999999</v>
      </c>
      <c r="K40" s="113">
        <v>30</v>
      </c>
      <c r="L40" s="107">
        <v>79</v>
      </c>
      <c r="M40" s="113">
        <v>22464</v>
      </c>
      <c r="N40" s="176">
        <v>2.2938800000000001</v>
      </c>
      <c r="O40" s="113">
        <v>2787.0967700000001</v>
      </c>
      <c r="P40" s="113">
        <v>2138</v>
      </c>
      <c r="Q40" s="74">
        <v>3360</v>
      </c>
    </row>
    <row r="41" spans="1:17" x14ac:dyDescent="0.2">
      <c r="A41" s="62"/>
      <c r="B41" s="115" t="s">
        <v>95</v>
      </c>
      <c r="C41" s="112" t="s">
        <v>96</v>
      </c>
      <c r="D41" s="112" t="s">
        <v>58</v>
      </c>
      <c r="E41" s="113">
        <v>3938</v>
      </c>
      <c r="F41" s="112"/>
      <c r="G41" s="113">
        <v>3938</v>
      </c>
      <c r="H41" s="175">
        <v>0.4319403</v>
      </c>
      <c r="I41" s="113">
        <v>17472</v>
      </c>
      <c r="J41" s="142">
        <v>1.91642</v>
      </c>
      <c r="K41" s="113">
        <v>12</v>
      </c>
      <c r="L41" s="107">
        <v>28</v>
      </c>
      <c r="M41" s="113">
        <v>2028</v>
      </c>
      <c r="N41" s="176">
        <v>0.22244</v>
      </c>
      <c r="O41" s="113">
        <v>737.45455000000004</v>
      </c>
      <c r="P41" s="113">
        <v>0</v>
      </c>
      <c r="Q41" s="74">
        <v>334</v>
      </c>
    </row>
    <row r="42" spans="1:17" x14ac:dyDescent="0.2">
      <c r="A42" s="62"/>
      <c r="B42" s="115" t="s">
        <v>97</v>
      </c>
      <c r="C42" s="112" t="s">
        <v>98</v>
      </c>
      <c r="D42" s="112" t="s">
        <v>99</v>
      </c>
      <c r="E42" s="113">
        <v>7834</v>
      </c>
      <c r="F42" s="113">
        <v>1028</v>
      </c>
      <c r="G42" s="113">
        <v>8862</v>
      </c>
      <c r="H42" s="175">
        <v>0.49031760000000002</v>
      </c>
      <c r="I42" s="113">
        <v>19635</v>
      </c>
      <c r="J42" s="142">
        <v>1.0863700000000001</v>
      </c>
      <c r="K42" s="113">
        <v>160</v>
      </c>
      <c r="L42" s="176" t="s">
        <v>212</v>
      </c>
      <c r="M42" s="113">
        <v>21</v>
      </c>
      <c r="N42" s="176">
        <v>1.16E-3</v>
      </c>
      <c r="O42" s="113">
        <v>3.5</v>
      </c>
      <c r="P42" s="113">
        <v>0</v>
      </c>
      <c r="Q42" s="74">
        <v>0</v>
      </c>
    </row>
    <row r="43" spans="1:17" x14ac:dyDescent="0.2">
      <c r="A43" s="62"/>
      <c r="B43" s="115" t="s">
        <v>100</v>
      </c>
      <c r="C43" s="112" t="s">
        <v>101</v>
      </c>
      <c r="D43" s="112" t="s">
        <v>23</v>
      </c>
      <c r="E43" s="113">
        <v>8248</v>
      </c>
      <c r="F43" s="113">
        <v>2184</v>
      </c>
      <c r="G43" s="113">
        <v>10432</v>
      </c>
      <c r="H43" s="175">
        <v>0.1705969</v>
      </c>
      <c r="I43" s="113">
        <v>103708</v>
      </c>
      <c r="J43" s="142">
        <v>1.6959599999999999</v>
      </c>
      <c r="K43" s="113">
        <v>297</v>
      </c>
      <c r="L43" s="107">
        <v>4945</v>
      </c>
      <c r="M43" s="113">
        <v>19711</v>
      </c>
      <c r="N43" s="176">
        <v>0.32234000000000002</v>
      </c>
      <c r="O43" s="113">
        <v>1292.52459</v>
      </c>
      <c r="P43" s="113">
        <v>5631</v>
      </c>
      <c r="Q43" s="74">
        <v>9437</v>
      </c>
    </row>
    <row r="44" spans="1:17" x14ac:dyDescent="0.2">
      <c r="A44" s="62"/>
      <c r="B44" s="115" t="s">
        <v>102</v>
      </c>
      <c r="C44" s="112" t="s">
        <v>103</v>
      </c>
      <c r="D44" s="112" t="s">
        <v>23</v>
      </c>
      <c r="E44" s="113">
        <v>226703</v>
      </c>
      <c r="F44" s="113">
        <v>159987</v>
      </c>
      <c r="G44" s="113">
        <v>386690</v>
      </c>
      <c r="H44" s="175">
        <v>0.89927069999999998</v>
      </c>
      <c r="I44" s="113">
        <v>781079</v>
      </c>
      <c r="J44" s="142">
        <v>1.8164499999999999</v>
      </c>
      <c r="K44" s="113">
        <v>953</v>
      </c>
      <c r="L44" s="107">
        <v>3214</v>
      </c>
      <c r="M44" s="113">
        <v>61451</v>
      </c>
      <c r="N44" s="176">
        <v>0.14291000000000001</v>
      </c>
      <c r="O44" s="113">
        <v>611.45273999999995</v>
      </c>
      <c r="P44" s="113">
        <v>739</v>
      </c>
      <c r="Q44" s="74">
        <v>320</v>
      </c>
    </row>
    <row r="45" spans="1:17" x14ac:dyDescent="0.2">
      <c r="A45" s="62"/>
      <c r="B45" s="115" t="s">
        <v>104</v>
      </c>
      <c r="C45" s="112" t="s">
        <v>105</v>
      </c>
      <c r="D45" s="112" t="s">
        <v>23</v>
      </c>
      <c r="E45" s="113">
        <v>2802</v>
      </c>
      <c r="F45" s="113">
        <v>387</v>
      </c>
      <c r="G45" s="113">
        <v>3189</v>
      </c>
      <c r="H45" s="175">
        <v>9.6295000000000006E-2</v>
      </c>
      <c r="I45" s="113">
        <v>26501</v>
      </c>
      <c r="J45" s="142">
        <v>0.80022000000000004</v>
      </c>
      <c r="K45" s="113">
        <v>121</v>
      </c>
      <c r="L45" s="107">
        <v>505</v>
      </c>
      <c r="M45" s="113">
        <v>34133</v>
      </c>
      <c r="N45" s="176">
        <v>1.03068</v>
      </c>
      <c r="O45" s="113">
        <v>3103</v>
      </c>
      <c r="P45" s="113">
        <v>1445</v>
      </c>
      <c r="Q45" s="74">
        <v>4798</v>
      </c>
    </row>
    <row r="46" spans="1:17" x14ac:dyDescent="0.2">
      <c r="A46" s="62"/>
      <c r="B46" s="115" t="s">
        <v>106</v>
      </c>
      <c r="C46" s="112" t="s">
        <v>107</v>
      </c>
      <c r="D46" s="112" t="s">
        <v>23</v>
      </c>
      <c r="E46" s="113">
        <v>60066</v>
      </c>
      <c r="F46" s="113">
        <v>41300</v>
      </c>
      <c r="G46" s="113">
        <v>101366</v>
      </c>
      <c r="H46" s="175">
        <v>0.74087119999999995</v>
      </c>
      <c r="I46" s="113">
        <v>147659</v>
      </c>
      <c r="J46" s="142">
        <v>1.0792200000000001</v>
      </c>
      <c r="K46" s="113">
        <v>1087</v>
      </c>
      <c r="L46" s="107">
        <v>3331</v>
      </c>
      <c r="M46" s="113">
        <v>30368</v>
      </c>
      <c r="N46" s="176">
        <v>0.22195999999999999</v>
      </c>
      <c r="O46" s="113">
        <v>920.24242000000004</v>
      </c>
      <c r="P46" s="113">
        <v>11456</v>
      </c>
      <c r="Q46" s="74">
        <v>11872</v>
      </c>
    </row>
    <row r="47" spans="1:17" x14ac:dyDescent="0.2">
      <c r="A47" s="62"/>
      <c r="B47" s="115" t="s">
        <v>108</v>
      </c>
      <c r="C47" s="112" t="s">
        <v>109</v>
      </c>
      <c r="D47" s="112" t="s">
        <v>58</v>
      </c>
      <c r="E47" s="113">
        <v>2605</v>
      </c>
      <c r="F47" s="113">
        <v>328</v>
      </c>
      <c r="G47" s="113">
        <v>2933</v>
      </c>
      <c r="H47" s="175">
        <v>0.51195670000000004</v>
      </c>
      <c r="I47" s="113">
        <v>29120</v>
      </c>
      <c r="J47" s="142">
        <v>5.08291</v>
      </c>
      <c r="K47" s="113">
        <v>416</v>
      </c>
      <c r="L47" s="107">
        <v>832</v>
      </c>
      <c r="M47" s="113">
        <v>2132</v>
      </c>
      <c r="N47" s="176">
        <v>0.37214000000000003</v>
      </c>
      <c r="O47" s="113">
        <v>387.63636000000002</v>
      </c>
      <c r="P47" s="113">
        <v>1349</v>
      </c>
      <c r="Q47" s="74">
        <v>1908</v>
      </c>
    </row>
    <row r="48" spans="1:17" x14ac:dyDescent="0.2">
      <c r="A48" s="62"/>
      <c r="B48" s="115" t="s">
        <v>110</v>
      </c>
      <c r="C48" s="112" t="s">
        <v>111</v>
      </c>
      <c r="D48" s="112" t="s">
        <v>23</v>
      </c>
      <c r="E48" s="113">
        <v>25585</v>
      </c>
      <c r="F48" s="113">
        <v>5055</v>
      </c>
      <c r="G48" s="113">
        <v>30640</v>
      </c>
      <c r="H48" s="175">
        <v>0.49027920000000003</v>
      </c>
      <c r="I48" s="113">
        <v>142786</v>
      </c>
      <c r="J48" s="142">
        <v>2.2847599999999999</v>
      </c>
      <c r="K48" s="113">
        <v>374</v>
      </c>
      <c r="L48" s="107">
        <v>4179</v>
      </c>
      <c r="M48" s="113">
        <v>37495</v>
      </c>
      <c r="N48" s="176">
        <v>0.59997</v>
      </c>
      <c r="O48" s="113">
        <v>2205.58824</v>
      </c>
      <c r="P48" s="113">
        <v>15658</v>
      </c>
      <c r="Q48" s="74">
        <v>12022</v>
      </c>
    </row>
    <row r="49" spans="1:17" x14ac:dyDescent="0.2">
      <c r="A49" s="62"/>
      <c r="B49" s="115" t="s">
        <v>112</v>
      </c>
      <c r="C49" s="112" t="s">
        <v>113</v>
      </c>
      <c r="D49" s="112" t="s">
        <v>23</v>
      </c>
      <c r="E49" s="113">
        <v>40909</v>
      </c>
      <c r="F49" s="113">
        <v>28174</v>
      </c>
      <c r="G49" s="113">
        <v>69083</v>
      </c>
      <c r="H49" s="175">
        <v>0.59192009999999995</v>
      </c>
      <c r="I49" s="113">
        <v>301574</v>
      </c>
      <c r="J49" s="142">
        <v>2.5839599999999998</v>
      </c>
      <c r="K49" s="113">
        <v>4625</v>
      </c>
      <c r="L49" s="176" t="s">
        <v>212</v>
      </c>
      <c r="M49" s="113">
        <v>43404</v>
      </c>
      <c r="N49" s="176">
        <v>0.37190000000000001</v>
      </c>
      <c r="O49" s="113">
        <v>1086.7301</v>
      </c>
      <c r="P49" s="113">
        <v>38139</v>
      </c>
      <c r="Q49" s="74">
        <v>25104</v>
      </c>
    </row>
    <row r="50" spans="1:17" x14ac:dyDescent="0.2">
      <c r="A50" s="62"/>
      <c r="B50" s="115" t="s">
        <v>114</v>
      </c>
      <c r="C50" s="112" t="s">
        <v>115</v>
      </c>
      <c r="D50" s="112" t="s">
        <v>58</v>
      </c>
      <c r="E50" s="113">
        <v>25251</v>
      </c>
      <c r="F50" s="113">
        <v>11548</v>
      </c>
      <c r="G50" s="113">
        <v>36799</v>
      </c>
      <c r="H50" s="175">
        <v>0.83495560000000002</v>
      </c>
      <c r="I50" s="113">
        <v>182922</v>
      </c>
      <c r="J50" s="142">
        <v>4.1504300000000001</v>
      </c>
      <c r="K50" s="113">
        <v>237</v>
      </c>
      <c r="L50" s="107">
        <v>1752</v>
      </c>
      <c r="M50" s="113">
        <v>62320</v>
      </c>
      <c r="N50" s="176">
        <v>1.4140200000000001</v>
      </c>
      <c r="O50" s="113">
        <v>2225.7142899999999</v>
      </c>
      <c r="P50" s="113">
        <v>65</v>
      </c>
      <c r="Q50" s="74">
        <v>275</v>
      </c>
    </row>
    <row r="51" spans="1:17" x14ac:dyDescent="0.2">
      <c r="A51" s="62"/>
      <c r="B51" s="115" t="s">
        <v>116</v>
      </c>
      <c r="C51" s="112" t="s">
        <v>117</v>
      </c>
      <c r="D51" s="112" t="s">
        <v>58</v>
      </c>
      <c r="E51" s="113">
        <v>65810</v>
      </c>
      <c r="F51" s="113">
        <v>103595</v>
      </c>
      <c r="G51" s="113">
        <v>169405</v>
      </c>
      <c r="H51" s="175">
        <v>1.4783059999999999</v>
      </c>
      <c r="I51" s="113">
        <v>141241</v>
      </c>
      <c r="J51" s="142">
        <v>1.2325299999999999</v>
      </c>
      <c r="K51" s="113">
        <v>5</v>
      </c>
      <c r="L51" s="107">
        <v>58</v>
      </c>
      <c r="M51" s="113">
        <v>49485</v>
      </c>
      <c r="N51" s="176">
        <v>0.43182999999999999</v>
      </c>
      <c r="O51" s="113">
        <v>794.93975999999998</v>
      </c>
      <c r="P51" s="113">
        <v>1110</v>
      </c>
      <c r="Q51" s="74">
        <v>756</v>
      </c>
    </row>
    <row r="52" spans="1:17" x14ac:dyDescent="0.2">
      <c r="A52" s="62"/>
      <c r="B52" s="115" t="s">
        <v>118</v>
      </c>
      <c r="C52" s="112" t="s">
        <v>119</v>
      </c>
      <c r="D52" s="112" t="s">
        <v>58</v>
      </c>
      <c r="E52" s="113">
        <v>3755</v>
      </c>
      <c r="F52" s="113">
        <v>449</v>
      </c>
      <c r="G52" s="113">
        <v>4204</v>
      </c>
      <c r="H52" s="175">
        <v>0.14914150000000001</v>
      </c>
      <c r="I52" s="113">
        <v>37914</v>
      </c>
      <c r="J52" s="142">
        <v>1.34504</v>
      </c>
      <c r="K52" s="113">
        <v>21</v>
      </c>
      <c r="L52" s="107">
        <v>212</v>
      </c>
      <c r="M52" s="113">
        <v>1363</v>
      </c>
      <c r="N52" s="176">
        <v>4.8349999999999997E-2</v>
      </c>
      <c r="O52" s="113">
        <v>146.55914000000001</v>
      </c>
      <c r="P52" s="113">
        <v>0</v>
      </c>
      <c r="Q52" s="74">
        <v>227</v>
      </c>
    </row>
    <row r="53" spans="1:17" x14ac:dyDescent="0.2">
      <c r="A53" s="62"/>
      <c r="B53" s="115" t="s">
        <v>120</v>
      </c>
      <c r="C53" s="112" t="s">
        <v>121</v>
      </c>
      <c r="D53" s="112" t="s">
        <v>23</v>
      </c>
      <c r="E53" s="113">
        <v>19104</v>
      </c>
      <c r="F53" s="113">
        <v>52138</v>
      </c>
      <c r="G53" s="113">
        <v>71242</v>
      </c>
      <c r="H53" s="175">
        <v>0.51177019999999995</v>
      </c>
      <c r="I53" s="113">
        <v>145187</v>
      </c>
      <c r="J53" s="142">
        <v>1.0429600000000001</v>
      </c>
      <c r="K53" s="113">
        <v>14</v>
      </c>
      <c r="L53" s="107">
        <v>142</v>
      </c>
      <c r="M53" s="113">
        <v>69692</v>
      </c>
      <c r="N53" s="176">
        <v>0.50063999999999997</v>
      </c>
      <c r="O53" s="113">
        <v>2188.1318700000002</v>
      </c>
      <c r="P53" s="113">
        <v>15202</v>
      </c>
      <c r="Q53" s="74">
        <v>14726</v>
      </c>
    </row>
    <row r="54" spans="1:17" x14ac:dyDescent="0.2">
      <c r="A54" s="62"/>
      <c r="B54" s="115" t="s">
        <v>122</v>
      </c>
      <c r="C54" s="112" t="s">
        <v>123</v>
      </c>
      <c r="D54" s="112" t="s">
        <v>58</v>
      </c>
      <c r="E54" s="113">
        <v>6315</v>
      </c>
      <c r="F54" s="113">
        <v>5506</v>
      </c>
      <c r="G54" s="113">
        <v>11821</v>
      </c>
      <c r="H54" s="175">
        <v>1.0351138</v>
      </c>
      <c r="I54" s="113">
        <v>34451</v>
      </c>
      <c r="J54" s="142">
        <v>3.0167299999999999</v>
      </c>
      <c r="K54" s="113" t="s">
        <v>212</v>
      </c>
      <c r="L54" s="176" t="s">
        <v>212</v>
      </c>
      <c r="M54" s="113">
        <v>0</v>
      </c>
      <c r="N54" s="176">
        <v>0</v>
      </c>
      <c r="O54" s="113">
        <v>0</v>
      </c>
      <c r="P54" s="113">
        <v>2753</v>
      </c>
      <c r="Q54" s="74">
        <v>3903</v>
      </c>
    </row>
    <row r="55" spans="1:17" x14ac:dyDescent="0.2">
      <c r="A55" s="62"/>
      <c r="B55" s="115" t="s">
        <v>124</v>
      </c>
      <c r="C55" s="112" t="s">
        <v>125</v>
      </c>
      <c r="D55" s="112" t="s">
        <v>23</v>
      </c>
      <c r="E55" s="113">
        <v>7893</v>
      </c>
      <c r="F55" s="113">
        <v>15479</v>
      </c>
      <c r="G55" s="113">
        <v>23372</v>
      </c>
      <c r="H55" s="175">
        <v>0.36479990000000001</v>
      </c>
      <c r="I55" s="113">
        <v>45629</v>
      </c>
      <c r="J55" s="142">
        <v>0.71220000000000006</v>
      </c>
      <c r="K55" s="113">
        <v>114</v>
      </c>
      <c r="L55" s="176" t="s">
        <v>212</v>
      </c>
      <c r="M55" s="113">
        <v>21640</v>
      </c>
      <c r="N55" s="176">
        <v>0.33777000000000001</v>
      </c>
      <c r="O55" s="113">
        <v>2164</v>
      </c>
      <c r="P55" s="113">
        <v>4995</v>
      </c>
      <c r="Q55" s="74">
        <v>7516</v>
      </c>
    </row>
    <row r="56" spans="1:17" x14ac:dyDescent="0.2">
      <c r="A56" s="62"/>
      <c r="B56" s="115" t="s">
        <v>126</v>
      </c>
      <c r="C56" s="112" t="s">
        <v>127</v>
      </c>
      <c r="D56" s="112" t="s">
        <v>23</v>
      </c>
      <c r="E56" s="113">
        <v>35712</v>
      </c>
      <c r="F56" s="113">
        <v>22655</v>
      </c>
      <c r="G56" s="113">
        <v>58367</v>
      </c>
      <c r="H56" s="175">
        <v>0.65173749999999997</v>
      </c>
      <c r="I56" s="113">
        <v>145830</v>
      </c>
      <c r="J56" s="142">
        <v>1.6283700000000001</v>
      </c>
      <c r="K56" s="113">
        <v>36</v>
      </c>
      <c r="L56" s="107">
        <v>543</v>
      </c>
      <c r="M56" s="113">
        <v>28593</v>
      </c>
      <c r="N56" s="176">
        <v>0.31928000000000001</v>
      </c>
      <c r="O56" s="113">
        <v>1039.7454499999999</v>
      </c>
      <c r="P56" s="113">
        <v>0</v>
      </c>
      <c r="Q56" s="74">
        <v>1</v>
      </c>
    </row>
    <row r="57" spans="1:17" x14ac:dyDescent="0.2">
      <c r="A57" s="62"/>
      <c r="B57" s="115" t="s">
        <v>128</v>
      </c>
      <c r="C57" s="112" t="s">
        <v>129</v>
      </c>
      <c r="D57" s="112" t="s">
        <v>23</v>
      </c>
      <c r="E57" s="113">
        <v>7944</v>
      </c>
      <c r="F57" s="113">
        <v>3666</v>
      </c>
      <c r="G57" s="113">
        <v>11610</v>
      </c>
      <c r="H57" s="175">
        <v>0.5413597</v>
      </c>
      <c r="I57" s="113">
        <v>90749</v>
      </c>
      <c r="J57" s="142">
        <v>4.2315100000000001</v>
      </c>
      <c r="K57" s="113">
        <v>1358</v>
      </c>
      <c r="L57" s="107">
        <v>6267</v>
      </c>
      <c r="M57" s="113">
        <v>14187</v>
      </c>
      <c r="N57" s="176">
        <v>0.66152</v>
      </c>
      <c r="O57" s="113">
        <v>1504.4538700000001</v>
      </c>
      <c r="P57" s="113">
        <v>6297</v>
      </c>
      <c r="Q57" s="74">
        <v>5786</v>
      </c>
    </row>
    <row r="58" spans="1:17" x14ac:dyDescent="0.2">
      <c r="A58" s="62"/>
      <c r="B58" s="115" t="s">
        <v>130</v>
      </c>
      <c r="C58" s="112" t="s">
        <v>131</v>
      </c>
      <c r="D58" s="112" t="s">
        <v>23</v>
      </c>
      <c r="E58" s="113">
        <v>7812</v>
      </c>
      <c r="F58" s="113">
        <v>10051</v>
      </c>
      <c r="G58" s="113">
        <v>17863</v>
      </c>
      <c r="H58" s="175">
        <v>0.399727</v>
      </c>
      <c r="I58" s="113">
        <v>93912</v>
      </c>
      <c r="J58" s="142">
        <v>2.1015000000000001</v>
      </c>
      <c r="K58" s="113" t="s">
        <v>212</v>
      </c>
      <c r="L58" s="176" t="s">
        <v>212</v>
      </c>
      <c r="M58" s="113">
        <v>12387</v>
      </c>
      <c r="N58" s="176">
        <v>0.27718999999999999</v>
      </c>
      <c r="O58" s="113">
        <v>1141.6589899999999</v>
      </c>
      <c r="P58" s="113">
        <v>6294</v>
      </c>
      <c r="Q58" s="74">
        <v>5432</v>
      </c>
    </row>
    <row r="59" spans="1:17" x14ac:dyDescent="0.2">
      <c r="A59" s="62"/>
      <c r="B59" s="115" t="s">
        <v>132</v>
      </c>
      <c r="C59" s="112" t="s">
        <v>133</v>
      </c>
      <c r="D59" s="112" t="s">
        <v>58</v>
      </c>
      <c r="E59" s="113">
        <v>23668</v>
      </c>
      <c r="F59" s="113">
        <v>39482</v>
      </c>
      <c r="G59" s="113">
        <v>63150</v>
      </c>
      <c r="H59" s="175">
        <v>1.201827</v>
      </c>
      <c r="I59" s="113">
        <v>128340</v>
      </c>
      <c r="J59" s="142">
        <v>2.4424800000000002</v>
      </c>
      <c r="K59" s="113">
        <v>58</v>
      </c>
      <c r="L59" s="107">
        <v>985</v>
      </c>
      <c r="M59" s="113">
        <v>19331</v>
      </c>
      <c r="N59" s="176">
        <v>0.36788999999999999</v>
      </c>
      <c r="O59" s="113">
        <v>583.48928000000001</v>
      </c>
      <c r="P59" s="113">
        <v>611</v>
      </c>
      <c r="Q59" s="74">
        <v>744</v>
      </c>
    </row>
    <row r="60" spans="1:17" x14ac:dyDescent="0.2">
      <c r="A60" s="62"/>
      <c r="B60" s="115" t="s">
        <v>134</v>
      </c>
      <c r="C60" s="112" t="s">
        <v>135</v>
      </c>
      <c r="D60" s="112" t="s">
        <v>26</v>
      </c>
      <c r="E60" s="113">
        <v>4629</v>
      </c>
      <c r="F60" s="113">
        <v>404</v>
      </c>
      <c r="G60" s="113">
        <v>5033</v>
      </c>
      <c r="H60" s="175">
        <v>0.1042763</v>
      </c>
      <c r="I60" s="113">
        <v>136698</v>
      </c>
      <c r="J60" s="142">
        <v>2.8321800000000001</v>
      </c>
      <c r="K60" s="113">
        <v>437</v>
      </c>
      <c r="L60" s="107">
        <v>5723</v>
      </c>
      <c r="M60" s="113">
        <v>31220</v>
      </c>
      <c r="N60" s="176">
        <v>0.64683000000000002</v>
      </c>
      <c r="O60" s="113">
        <v>2450.54945</v>
      </c>
      <c r="P60" s="113">
        <v>971</v>
      </c>
      <c r="Q60" s="74">
        <v>4297</v>
      </c>
    </row>
    <row r="61" spans="1:17" x14ac:dyDescent="0.2">
      <c r="A61" s="62"/>
      <c r="B61" s="115" t="s">
        <v>136</v>
      </c>
      <c r="C61" s="112" t="s">
        <v>137</v>
      </c>
      <c r="D61" s="112" t="s">
        <v>26</v>
      </c>
      <c r="E61" s="113">
        <v>19391</v>
      </c>
      <c r="F61" s="113">
        <v>24366</v>
      </c>
      <c r="G61" s="113">
        <v>43757</v>
      </c>
      <c r="H61" s="175">
        <v>0.51982130000000004</v>
      </c>
      <c r="I61" s="113">
        <v>164547</v>
      </c>
      <c r="J61" s="142">
        <v>1.9547699999999999</v>
      </c>
      <c r="K61" s="113">
        <v>2531</v>
      </c>
      <c r="L61" s="107">
        <v>5831</v>
      </c>
      <c r="M61" s="113">
        <v>59849</v>
      </c>
      <c r="N61" s="176">
        <v>0.71099000000000001</v>
      </c>
      <c r="O61" s="113">
        <v>1944.4119599999999</v>
      </c>
      <c r="P61" s="113">
        <v>5093</v>
      </c>
      <c r="Q61" s="74">
        <v>9980</v>
      </c>
    </row>
    <row r="62" spans="1:17" x14ac:dyDescent="0.2">
      <c r="A62" s="62"/>
      <c r="B62" s="115" t="s">
        <v>138</v>
      </c>
      <c r="C62" s="112" t="s">
        <v>139</v>
      </c>
      <c r="D62" s="112" t="s">
        <v>23</v>
      </c>
      <c r="E62" s="113">
        <v>72283</v>
      </c>
      <c r="F62" s="113">
        <v>49275</v>
      </c>
      <c r="G62" s="113">
        <v>121558</v>
      </c>
      <c r="H62" s="175">
        <v>0.52864409999999995</v>
      </c>
      <c r="I62" s="113">
        <v>393890</v>
      </c>
      <c r="J62" s="142">
        <v>1.71299</v>
      </c>
      <c r="K62" s="113">
        <v>524</v>
      </c>
      <c r="L62" s="107">
        <v>8504</v>
      </c>
      <c r="M62" s="113">
        <v>94674</v>
      </c>
      <c r="N62" s="176">
        <v>0.41172999999999998</v>
      </c>
      <c r="O62" s="113">
        <v>1936.0736199999999</v>
      </c>
      <c r="P62" s="113">
        <v>1122</v>
      </c>
      <c r="Q62" s="74">
        <v>462</v>
      </c>
    </row>
    <row r="63" spans="1:17" x14ac:dyDescent="0.2">
      <c r="A63" s="62"/>
      <c r="B63" s="115" t="s">
        <v>140</v>
      </c>
      <c r="C63" s="112" t="s">
        <v>141</v>
      </c>
      <c r="D63" s="112" t="s">
        <v>26</v>
      </c>
      <c r="E63" s="113">
        <v>32281</v>
      </c>
      <c r="F63" s="113">
        <v>36864</v>
      </c>
      <c r="G63" s="113">
        <v>69145</v>
      </c>
      <c r="H63" s="175">
        <v>0.42015809999999998</v>
      </c>
      <c r="I63" s="113">
        <v>204104</v>
      </c>
      <c r="J63" s="142">
        <v>1.2402299999999999</v>
      </c>
      <c r="K63" s="113">
        <v>2739</v>
      </c>
      <c r="L63" s="107">
        <v>22222</v>
      </c>
      <c r="M63" s="113">
        <v>126024</v>
      </c>
      <c r="N63" s="176">
        <v>0.76578000000000002</v>
      </c>
      <c r="O63" s="113">
        <v>2615.1483699999999</v>
      </c>
      <c r="P63" s="113">
        <v>28630</v>
      </c>
      <c r="Q63" s="74">
        <v>18582</v>
      </c>
    </row>
    <row r="64" spans="1:17" x14ac:dyDescent="0.2">
      <c r="A64" s="62"/>
      <c r="B64" s="115" t="s">
        <v>142</v>
      </c>
      <c r="C64" s="112" t="s">
        <v>143</v>
      </c>
      <c r="D64" s="112" t="s">
        <v>23</v>
      </c>
      <c r="E64" s="113">
        <v>33610</v>
      </c>
      <c r="F64" s="113">
        <v>5813</v>
      </c>
      <c r="G64" s="113">
        <v>39423</v>
      </c>
      <c r="H64" s="175">
        <v>0.19088269999999999</v>
      </c>
      <c r="I64" s="113">
        <v>229474</v>
      </c>
      <c r="J64" s="142">
        <v>1.1110899999999999</v>
      </c>
      <c r="K64" s="113">
        <v>328</v>
      </c>
      <c r="L64" s="107">
        <v>4402</v>
      </c>
      <c r="M64" s="113">
        <v>54038</v>
      </c>
      <c r="N64" s="176">
        <v>0.26164999999999999</v>
      </c>
      <c r="O64" s="113">
        <v>1715.49206</v>
      </c>
      <c r="P64" s="113">
        <v>17021</v>
      </c>
      <c r="Q64" s="74">
        <v>10261</v>
      </c>
    </row>
    <row r="65" spans="1:17" x14ac:dyDescent="0.2">
      <c r="A65" s="62"/>
      <c r="B65" s="115" t="s">
        <v>144</v>
      </c>
      <c r="C65" s="112" t="s">
        <v>145</v>
      </c>
      <c r="D65" s="112" t="s">
        <v>23</v>
      </c>
      <c r="E65" s="113">
        <v>19563</v>
      </c>
      <c r="F65" s="113">
        <v>32408</v>
      </c>
      <c r="G65" s="113">
        <v>51971</v>
      </c>
      <c r="H65" s="175">
        <v>0.58202770000000004</v>
      </c>
      <c r="I65" s="113">
        <v>79046</v>
      </c>
      <c r="J65" s="142">
        <v>0.88524000000000003</v>
      </c>
      <c r="K65" s="113">
        <v>22</v>
      </c>
      <c r="L65" s="107">
        <v>219</v>
      </c>
      <c r="M65" s="113">
        <v>11283</v>
      </c>
      <c r="N65" s="176">
        <v>0.12636</v>
      </c>
      <c r="O65" s="113">
        <v>356.71830999999997</v>
      </c>
      <c r="P65" s="113">
        <v>0</v>
      </c>
      <c r="Q65" s="74">
        <v>0</v>
      </c>
    </row>
    <row r="66" spans="1:17" x14ac:dyDescent="0.2">
      <c r="A66" s="62"/>
      <c r="B66" s="115" t="s">
        <v>146</v>
      </c>
      <c r="C66" s="112" t="s">
        <v>147</v>
      </c>
      <c r="D66" s="112" t="s">
        <v>23</v>
      </c>
      <c r="E66" s="113">
        <v>6972</v>
      </c>
      <c r="F66" s="113">
        <v>2545</v>
      </c>
      <c r="G66" s="113">
        <v>9517</v>
      </c>
      <c r="H66" s="175">
        <v>0.15111630000000001</v>
      </c>
      <c r="I66" s="113">
        <v>85395</v>
      </c>
      <c r="J66" s="142">
        <v>1.35595</v>
      </c>
      <c r="K66" s="113">
        <v>230</v>
      </c>
      <c r="L66" s="176" t="s">
        <v>212</v>
      </c>
      <c r="M66" s="113">
        <v>15286</v>
      </c>
      <c r="N66" s="176">
        <v>0.24271999999999999</v>
      </c>
      <c r="O66" s="113">
        <v>1109.28882</v>
      </c>
      <c r="P66" s="113">
        <v>7</v>
      </c>
      <c r="Q66" s="74">
        <v>95</v>
      </c>
    </row>
    <row r="67" spans="1:17" x14ac:dyDescent="0.2">
      <c r="A67" s="62"/>
      <c r="B67" s="115" t="s">
        <v>148</v>
      </c>
      <c r="C67" s="112" t="s">
        <v>149</v>
      </c>
      <c r="D67" s="112" t="s">
        <v>23</v>
      </c>
      <c r="E67" s="113">
        <v>7124</v>
      </c>
      <c r="F67" s="113">
        <v>9182</v>
      </c>
      <c r="G67" s="113">
        <v>16306</v>
      </c>
      <c r="H67" s="175">
        <v>0.3857582</v>
      </c>
      <c r="I67" s="113">
        <v>62000</v>
      </c>
      <c r="J67" s="142">
        <v>1.4667600000000001</v>
      </c>
      <c r="K67" s="112">
        <v>351</v>
      </c>
      <c r="L67" s="176" t="s">
        <v>212</v>
      </c>
      <c r="M67" s="112" t="s">
        <v>212</v>
      </c>
      <c r="N67" s="176">
        <v>0</v>
      </c>
      <c r="O67" s="113">
        <v>0</v>
      </c>
      <c r="P67" s="113">
        <v>1717</v>
      </c>
      <c r="Q67" s="74">
        <v>5221</v>
      </c>
    </row>
    <row r="68" spans="1:17" x14ac:dyDescent="0.2">
      <c r="A68" s="62"/>
      <c r="B68" s="115" t="s">
        <v>150</v>
      </c>
      <c r="C68" s="112" t="s">
        <v>151</v>
      </c>
      <c r="D68" s="112" t="s">
        <v>23</v>
      </c>
      <c r="E68" s="113">
        <v>5907</v>
      </c>
      <c r="F68" s="113">
        <v>1106</v>
      </c>
      <c r="G68" s="113">
        <v>7013</v>
      </c>
      <c r="H68" s="175">
        <v>0.1776073</v>
      </c>
      <c r="I68" s="113">
        <v>54965</v>
      </c>
      <c r="J68" s="142">
        <v>1.39201</v>
      </c>
      <c r="K68" s="113">
        <v>92</v>
      </c>
      <c r="L68" s="107">
        <v>1540</v>
      </c>
      <c r="M68" s="113">
        <v>10520</v>
      </c>
      <c r="N68" s="176">
        <v>0.26641999999999999</v>
      </c>
      <c r="O68" s="113">
        <v>1250.8918000000001</v>
      </c>
      <c r="P68" s="113">
        <v>1199</v>
      </c>
      <c r="Q68" s="74">
        <v>3837</v>
      </c>
    </row>
    <row r="69" spans="1:17" x14ac:dyDescent="0.2">
      <c r="A69" s="62"/>
      <c r="B69" s="115" t="s">
        <v>152</v>
      </c>
      <c r="C69" s="112" t="s">
        <v>153</v>
      </c>
      <c r="D69" s="112" t="s">
        <v>26</v>
      </c>
      <c r="E69" s="113">
        <v>17635</v>
      </c>
      <c r="F69" s="113">
        <v>4598</v>
      </c>
      <c r="G69" s="113">
        <v>22233</v>
      </c>
      <c r="H69" s="175">
        <v>0.54262560000000004</v>
      </c>
      <c r="I69" s="113">
        <v>134747</v>
      </c>
      <c r="J69" s="142">
        <v>3.2886799999999998</v>
      </c>
      <c r="K69" s="113">
        <v>423</v>
      </c>
      <c r="L69" s="107">
        <v>2322</v>
      </c>
      <c r="M69" s="113">
        <v>16836</v>
      </c>
      <c r="N69" s="176">
        <v>0.41089999999999999</v>
      </c>
      <c r="O69" s="113">
        <v>2590.1538500000001</v>
      </c>
      <c r="P69" s="113">
        <v>118</v>
      </c>
      <c r="Q69" s="74">
        <v>35</v>
      </c>
    </row>
    <row r="70" spans="1:17" x14ac:dyDescent="0.2">
      <c r="A70" s="62"/>
      <c r="B70" s="115" t="s">
        <v>154</v>
      </c>
      <c r="C70" s="112" t="s">
        <v>155</v>
      </c>
      <c r="D70" s="112" t="s">
        <v>23</v>
      </c>
      <c r="E70" s="113">
        <v>7140</v>
      </c>
      <c r="F70" s="113">
        <v>3487</v>
      </c>
      <c r="G70" s="113">
        <v>10627</v>
      </c>
      <c r="H70" s="175">
        <v>0.54333039999999999</v>
      </c>
      <c r="I70" s="113">
        <v>68430</v>
      </c>
      <c r="J70" s="142">
        <v>3.49865</v>
      </c>
      <c r="K70" s="113">
        <v>464</v>
      </c>
      <c r="L70" s="107">
        <v>1621</v>
      </c>
      <c r="M70" s="113">
        <v>6214</v>
      </c>
      <c r="N70" s="176">
        <v>0.31770999999999999</v>
      </c>
      <c r="O70" s="113">
        <v>582.92683</v>
      </c>
      <c r="P70" s="113">
        <v>12781</v>
      </c>
      <c r="Q70" s="74">
        <v>7900</v>
      </c>
    </row>
    <row r="71" spans="1:17" x14ac:dyDescent="0.2">
      <c r="A71" s="62"/>
      <c r="B71" s="115" t="s">
        <v>156</v>
      </c>
      <c r="C71" s="112" t="s">
        <v>157</v>
      </c>
      <c r="D71" s="112" t="s">
        <v>23</v>
      </c>
      <c r="E71" s="113">
        <v>20099</v>
      </c>
      <c r="F71" s="113">
        <v>63596</v>
      </c>
      <c r="G71" s="113">
        <v>83695</v>
      </c>
      <c r="H71" s="175">
        <v>0.42169459999999998</v>
      </c>
      <c r="I71" s="113">
        <v>64026</v>
      </c>
      <c r="J71" s="142">
        <v>0.32258999999999999</v>
      </c>
      <c r="K71" s="113">
        <v>527</v>
      </c>
      <c r="L71" s="107">
        <v>944</v>
      </c>
      <c r="M71" s="113">
        <v>34268</v>
      </c>
      <c r="N71" s="176">
        <v>0.17266000000000001</v>
      </c>
      <c r="O71" s="113">
        <v>1757.3333299999999</v>
      </c>
      <c r="P71" s="113">
        <v>10569</v>
      </c>
      <c r="Q71" s="74">
        <v>12373</v>
      </c>
    </row>
    <row r="72" spans="1:17" x14ac:dyDescent="0.2">
      <c r="A72" s="62"/>
      <c r="B72" s="115" t="s">
        <v>158</v>
      </c>
      <c r="C72" s="112" t="s">
        <v>159</v>
      </c>
      <c r="D72" s="112" t="s">
        <v>23</v>
      </c>
      <c r="E72" s="113">
        <v>90709</v>
      </c>
      <c r="F72" s="113">
        <v>49332</v>
      </c>
      <c r="G72" s="113">
        <v>140041</v>
      </c>
      <c r="H72" s="175">
        <v>0.96556030000000004</v>
      </c>
      <c r="I72" s="113">
        <v>186189</v>
      </c>
      <c r="J72" s="142">
        <v>1.2837400000000001</v>
      </c>
      <c r="K72" s="113">
        <v>1100</v>
      </c>
      <c r="L72" s="107">
        <v>2090</v>
      </c>
      <c r="M72" s="113">
        <v>48222</v>
      </c>
      <c r="N72" s="176">
        <v>0.33248</v>
      </c>
      <c r="O72" s="113">
        <v>1005.04377</v>
      </c>
      <c r="P72" s="113">
        <v>226</v>
      </c>
      <c r="Q72" s="74">
        <v>98</v>
      </c>
    </row>
    <row r="73" spans="1:17" x14ac:dyDescent="0.2">
      <c r="A73" s="62"/>
      <c r="B73" s="115" t="s">
        <v>160</v>
      </c>
      <c r="C73" s="112" t="s">
        <v>161</v>
      </c>
      <c r="D73" s="112" t="s">
        <v>58</v>
      </c>
      <c r="E73" s="113"/>
      <c r="F73" s="112"/>
      <c r="G73" s="112" t="s">
        <v>33</v>
      </c>
      <c r="H73" s="175">
        <v>0</v>
      </c>
      <c r="I73" s="113">
        <v>8646</v>
      </c>
      <c r="J73" s="142">
        <v>0.57269999999999999</v>
      </c>
      <c r="K73" s="113">
        <v>0</v>
      </c>
      <c r="L73" s="107">
        <v>0</v>
      </c>
      <c r="M73" s="113">
        <v>7042</v>
      </c>
      <c r="N73" s="176">
        <v>0.46644999999999998</v>
      </c>
      <c r="O73" s="113">
        <v>2347.3333299999999</v>
      </c>
      <c r="P73" s="113">
        <v>0</v>
      </c>
      <c r="Q73" s="74">
        <v>0</v>
      </c>
    </row>
    <row r="74" spans="1:17" x14ac:dyDescent="0.2">
      <c r="A74" s="62"/>
      <c r="B74" s="115" t="s">
        <v>162</v>
      </c>
      <c r="C74" s="112" t="s">
        <v>163</v>
      </c>
      <c r="D74" s="112" t="s">
        <v>23</v>
      </c>
      <c r="E74" s="113">
        <v>8443</v>
      </c>
      <c r="F74" s="113">
        <v>2182</v>
      </c>
      <c r="G74" s="113">
        <v>10625</v>
      </c>
      <c r="H74" s="175">
        <v>9.1213500000000003E-2</v>
      </c>
      <c r="I74" s="113">
        <v>66980</v>
      </c>
      <c r="J74" s="142">
        <v>0.57501000000000002</v>
      </c>
      <c r="K74" s="113" t="s">
        <v>212</v>
      </c>
      <c r="L74" s="176" t="s">
        <v>212</v>
      </c>
      <c r="M74" s="113">
        <v>12481</v>
      </c>
      <c r="N74" s="176">
        <v>0.10715</v>
      </c>
      <c r="O74" s="113">
        <v>626.24185</v>
      </c>
      <c r="P74" s="113">
        <v>4</v>
      </c>
      <c r="Q74" s="74">
        <v>91</v>
      </c>
    </row>
    <row r="75" spans="1:17" x14ac:dyDescent="0.2">
      <c r="A75" s="62"/>
      <c r="B75" s="115" t="s">
        <v>164</v>
      </c>
      <c r="C75" s="112" t="s">
        <v>165</v>
      </c>
      <c r="D75" s="112" t="s">
        <v>23</v>
      </c>
      <c r="E75" s="113">
        <v>19386</v>
      </c>
      <c r="F75" s="113">
        <v>20999</v>
      </c>
      <c r="G75" s="113">
        <v>40385</v>
      </c>
      <c r="H75" s="175">
        <v>0.44037470000000001</v>
      </c>
      <c r="I75" s="113">
        <v>243965</v>
      </c>
      <c r="J75" s="142">
        <v>2.6602899999999998</v>
      </c>
      <c r="K75" s="113">
        <v>1048</v>
      </c>
      <c r="L75" s="107">
        <v>10445</v>
      </c>
      <c r="M75" s="113">
        <v>51330</v>
      </c>
      <c r="N75" s="176">
        <v>0.55972</v>
      </c>
      <c r="O75" s="113">
        <v>1414.0495900000001</v>
      </c>
      <c r="P75" s="113">
        <v>11611</v>
      </c>
      <c r="Q75" s="74">
        <v>17219</v>
      </c>
    </row>
    <row r="76" spans="1:17" x14ac:dyDescent="0.2">
      <c r="A76" s="62"/>
      <c r="B76" s="115" t="s">
        <v>166</v>
      </c>
      <c r="C76" s="112" t="s">
        <v>167</v>
      </c>
      <c r="D76" s="112" t="s">
        <v>23</v>
      </c>
      <c r="E76" s="113">
        <v>50852</v>
      </c>
      <c r="F76" s="113">
        <v>43154</v>
      </c>
      <c r="G76" s="113">
        <v>94006</v>
      </c>
      <c r="H76" s="175">
        <v>0.63603949999999998</v>
      </c>
      <c r="I76" s="113">
        <v>235186</v>
      </c>
      <c r="J76" s="142">
        <v>1.5912599999999999</v>
      </c>
      <c r="K76" s="113">
        <v>254</v>
      </c>
      <c r="L76" s="107">
        <v>3789</v>
      </c>
      <c r="M76" s="113">
        <v>49359</v>
      </c>
      <c r="N76" s="176">
        <v>0.33395999999999998</v>
      </c>
      <c r="O76" s="113">
        <v>973.74235999999996</v>
      </c>
      <c r="P76" s="113">
        <v>300</v>
      </c>
      <c r="Q76" s="74">
        <v>6</v>
      </c>
    </row>
    <row r="77" spans="1:17" x14ac:dyDescent="0.2">
      <c r="A77" s="62"/>
      <c r="B77" s="115" t="s">
        <v>168</v>
      </c>
      <c r="C77" s="112" t="s">
        <v>169</v>
      </c>
      <c r="D77" s="112" t="s">
        <v>23</v>
      </c>
      <c r="E77" s="113">
        <v>13449</v>
      </c>
      <c r="F77" s="113">
        <v>13877</v>
      </c>
      <c r="G77" s="113">
        <v>27326</v>
      </c>
      <c r="H77" s="175">
        <v>0.42522140000000003</v>
      </c>
      <c r="I77" s="113">
        <v>41770</v>
      </c>
      <c r="J77" s="142">
        <v>0.64998999999999996</v>
      </c>
      <c r="K77" s="113">
        <v>163</v>
      </c>
      <c r="L77" s="107">
        <v>1342</v>
      </c>
      <c r="M77" s="113">
        <v>20116</v>
      </c>
      <c r="N77" s="176">
        <v>0.31302999999999997</v>
      </c>
      <c r="O77" s="113">
        <v>2099.7912299999998</v>
      </c>
      <c r="P77" s="113">
        <v>5736</v>
      </c>
      <c r="Q77" s="74">
        <v>13617</v>
      </c>
    </row>
    <row r="78" spans="1:17" x14ac:dyDescent="0.2">
      <c r="A78" s="62"/>
      <c r="B78" s="115" t="s">
        <v>170</v>
      </c>
      <c r="C78" s="112" t="s">
        <v>171</v>
      </c>
      <c r="D78" s="112" t="s">
        <v>23</v>
      </c>
      <c r="E78" s="113">
        <v>10975</v>
      </c>
      <c r="F78" s="113">
        <v>7295</v>
      </c>
      <c r="G78" s="113">
        <v>18270</v>
      </c>
      <c r="H78" s="175">
        <v>0.30956129999999998</v>
      </c>
      <c r="I78" s="113">
        <v>27512</v>
      </c>
      <c r="J78" s="142">
        <v>0.46615000000000001</v>
      </c>
      <c r="K78" s="113" t="s">
        <v>212</v>
      </c>
      <c r="L78" s="176" t="s">
        <v>212</v>
      </c>
      <c r="M78" s="113">
        <v>4316</v>
      </c>
      <c r="N78" s="176">
        <v>7.3130000000000001E-2</v>
      </c>
      <c r="O78" s="113">
        <v>352.90269999999998</v>
      </c>
      <c r="P78" s="113">
        <v>922</v>
      </c>
      <c r="Q78" s="74">
        <v>922</v>
      </c>
    </row>
    <row r="79" spans="1:17" x14ac:dyDescent="0.2">
      <c r="A79" s="62"/>
      <c r="B79" s="115" t="s">
        <v>172</v>
      </c>
      <c r="C79" s="112" t="s">
        <v>173</v>
      </c>
      <c r="D79" s="112" t="s">
        <v>26</v>
      </c>
      <c r="E79" s="113">
        <v>28711</v>
      </c>
      <c r="F79" s="113">
        <v>50970</v>
      </c>
      <c r="G79" s="113">
        <v>79681</v>
      </c>
      <c r="H79" s="175">
        <v>0.37559690000000001</v>
      </c>
      <c r="I79" s="113">
        <v>104625</v>
      </c>
      <c r="J79" s="142">
        <v>0.49318000000000001</v>
      </c>
      <c r="K79" s="113">
        <v>144</v>
      </c>
      <c r="L79" s="107">
        <v>1660</v>
      </c>
      <c r="M79" s="113">
        <v>53781</v>
      </c>
      <c r="N79" s="176">
        <v>0.25351000000000001</v>
      </c>
      <c r="O79" s="113">
        <v>1201.81006</v>
      </c>
      <c r="P79" s="113">
        <v>6197</v>
      </c>
      <c r="Q79" s="74">
        <v>20723</v>
      </c>
    </row>
    <row r="80" spans="1:17" x14ac:dyDescent="0.2">
      <c r="A80" s="62"/>
      <c r="B80" s="115" t="s">
        <v>174</v>
      </c>
      <c r="C80" s="112" t="s">
        <v>175</v>
      </c>
      <c r="D80" s="112" t="s">
        <v>23</v>
      </c>
      <c r="E80" s="113">
        <v>6562</v>
      </c>
      <c r="F80" s="113">
        <v>7236</v>
      </c>
      <c r="G80" s="113">
        <v>13798</v>
      </c>
      <c r="H80" s="175">
        <v>0.41445389999999999</v>
      </c>
      <c r="I80" s="113">
        <v>30855</v>
      </c>
      <c r="J80" s="142">
        <v>0.92679999999999996</v>
      </c>
      <c r="K80" s="113">
        <v>70</v>
      </c>
      <c r="L80" s="107">
        <v>674</v>
      </c>
      <c r="M80" s="113">
        <v>1596</v>
      </c>
      <c r="N80" s="176">
        <v>4.7940000000000003E-2</v>
      </c>
      <c r="O80" s="113">
        <v>228</v>
      </c>
      <c r="P80" s="113">
        <v>2071</v>
      </c>
      <c r="Q80" s="74">
        <v>3741</v>
      </c>
    </row>
    <row r="81" spans="1:17" x14ac:dyDescent="0.2">
      <c r="A81" s="62"/>
      <c r="B81" s="115" t="s">
        <v>176</v>
      </c>
      <c r="C81" s="112" t="s">
        <v>177</v>
      </c>
      <c r="D81" s="112" t="s">
        <v>23</v>
      </c>
      <c r="E81" s="113">
        <v>56724</v>
      </c>
      <c r="F81" s="113">
        <v>9145</v>
      </c>
      <c r="G81" s="113">
        <v>65869</v>
      </c>
      <c r="H81" s="175">
        <v>0.39305060000000003</v>
      </c>
      <c r="I81" s="113">
        <v>187313</v>
      </c>
      <c r="J81" s="142">
        <v>1.1177299999999999</v>
      </c>
      <c r="K81" s="113">
        <v>148</v>
      </c>
      <c r="L81" s="107">
        <v>355</v>
      </c>
      <c r="M81" s="113">
        <v>55947</v>
      </c>
      <c r="N81" s="176">
        <v>0.33384000000000003</v>
      </c>
      <c r="O81" s="113">
        <v>1824.1604199999999</v>
      </c>
      <c r="P81" s="113">
        <v>0</v>
      </c>
      <c r="Q81" s="74">
        <v>0</v>
      </c>
    </row>
    <row r="82" spans="1:17" x14ac:dyDescent="0.2">
      <c r="A82" s="62"/>
      <c r="B82" s="115" t="s">
        <v>178</v>
      </c>
      <c r="C82" s="112" t="s">
        <v>179</v>
      </c>
      <c r="D82" s="112" t="s">
        <v>58</v>
      </c>
      <c r="E82" s="113">
        <v>6084</v>
      </c>
      <c r="F82" s="113">
        <v>1022</v>
      </c>
      <c r="G82" s="113">
        <v>7106</v>
      </c>
      <c r="H82" s="175">
        <v>0.4452102</v>
      </c>
      <c r="I82" s="113">
        <v>70183</v>
      </c>
      <c r="J82" s="142">
        <v>4.3971600000000004</v>
      </c>
      <c r="K82" s="113">
        <v>4</v>
      </c>
      <c r="L82" s="107">
        <v>66</v>
      </c>
      <c r="M82" s="113">
        <v>5252</v>
      </c>
      <c r="N82" s="176">
        <v>0.32905000000000001</v>
      </c>
      <c r="O82" s="113">
        <v>486.29629999999997</v>
      </c>
      <c r="P82" s="113">
        <v>409</v>
      </c>
      <c r="Q82" s="74">
        <v>95</v>
      </c>
    </row>
    <row r="83" spans="1:17" x14ac:dyDescent="0.2">
      <c r="A83" s="62"/>
      <c r="B83" s="115" t="s">
        <v>180</v>
      </c>
      <c r="C83" s="112" t="s">
        <v>181</v>
      </c>
      <c r="D83" s="112" t="s">
        <v>23</v>
      </c>
      <c r="E83" s="113">
        <v>27388</v>
      </c>
      <c r="F83" s="113">
        <v>5614</v>
      </c>
      <c r="G83" s="113">
        <v>33002</v>
      </c>
      <c r="H83" s="175">
        <v>0.5266921</v>
      </c>
      <c r="I83" s="113">
        <v>63845</v>
      </c>
      <c r="J83" s="142">
        <v>1.0189299999999999</v>
      </c>
      <c r="K83" s="113">
        <v>12</v>
      </c>
      <c r="L83" s="107">
        <v>221</v>
      </c>
      <c r="M83" s="113">
        <v>14688</v>
      </c>
      <c r="N83" s="176">
        <v>0.23441000000000001</v>
      </c>
      <c r="O83" s="113">
        <v>1040.9638600000001</v>
      </c>
      <c r="P83" s="113">
        <v>0</v>
      </c>
      <c r="Q83" s="74">
        <v>0</v>
      </c>
    </row>
    <row r="84" spans="1:17" x14ac:dyDescent="0.2">
      <c r="A84" s="62"/>
      <c r="B84" s="115" t="s">
        <v>182</v>
      </c>
      <c r="C84" s="112" t="s">
        <v>183</v>
      </c>
      <c r="D84" s="112" t="s">
        <v>23</v>
      </c>
      <c r="E84" s="113">
        <v>12001</v>
      </c>
      <c r="F84" s="113">
        <v>7573</v>
      </c>
      <c r="G84" s="113">
        <v>19574</v>
      </c>
      <c r="H84" s="175">
        <v>0.58673299999999995</v>
      </c>
      <c r="I84" s="113">
        <v>128869</v>
      </c>
      <c r="J84" s="142">
        <v>3.86286</v>
      </c>
      <c r="K84" s="113">
        <v>536</v>
      </c>
      <c r="L84" s="107">
        <v>5947</v>
      </c>
      <c r="M84" s="113">
        <v>12049</v>
      </c>
      <c r="N84" s="176">
        <v>0.36116999999999999</v>
      </c>
      <c r="O84" s="113">
        <v>649.54178000000002</v>
      </c>
      <c r="P84" s="113">
        <v>11345</v>
      </c>
      <c r="Q84" s="74">
        <v>14723</v>
      </c>
    </row>
    <row r="85" spans="1:17" x14ac:dyDescent="0.2">
      <c r="A85" s="62"/>
      <c r="B85" s="115" t="s">
        <v>184</v>
      </c>
      <c r="C85" s="112" t="s">
        <v>185</v>
      </c>
      <c r="D85" s="112" t="s">
        <v>23</v>
      </c>
      <c r="E85" s="113">
        <v>91808</v>
      </c>
      <c r="F85" s="113">
        <v>98138</v>
      </c>
      <c r="G85" s="113">
        <v>189946</v>
      </c>
      <c r="H85" s="175">
        <v>0.78183809999999998</v>
      </c>
      <c r="I85" s="113">
        <v>270828</v>
      </c>
      <c r="J85" s="142">
        <v>1.11476</v>
      </c>
      <c r="K85" s="113">
        <v>201</v>
      </c>
      <c r="L85" s="107">
        <v>5089</v>
      </c>
      <c r="M85" s="113">
        <v>79850</v>
      </c>
      <c r="N85" s="176">
        <v>0.32867000000000002</v>
      </c>
      <c r="O85" s="113">
        <v>1362.8605600000001</v>
      </c>
      <c r="P85" s="113">
        <v>0</v>
      </c>
      <c r="Q85" s="74">
        <v>0</v>
      </c>
    </row>
    <row r="86" spans="1:17" x14ac:dyDescent="0.2">
      <c r="A86" s="62"/>
      <c r="B86" s="115" t="s">
        <v>186</v>
      </c>
      <c r="C86" s="112" t="s">
        <v>187</v>
      </c>
      <c r="D86" s="112" t="s">
        <v>23</v>
      </c>
      <c r="E86" s="113">
        <v>319671</v>
      </c>
      <c r="F86" s="113">
        <v>43307</v>
      </c>
      <c r="G86" s="113">
        <v>362978</v>
      </c>
      <c r="H86" s="175">
        <v>0.31543500000000002</v>
      </c>
      <c r="I86" s="113">
        <v>1974968</v>
      </c>
      <c r="J86" s="142">
        <v>1.7162900000000001</v>
      </c>
      <c r="K86" s="113">
        <v>0</v>
      </c>
      <c r="L86" s="107">
        <v>0</v>
      </c>
      <c r="M86" s="113">
        <v>214843</v>
      </c>
      <c r="N86" s="176">
        <v>0.1867</v>
      </c>
      <c r="O86" s="113">
        <v>850.86337000000003</v>
      </c>
      <c r="P86" s="113">
        <v>947</v>
      </c>
      <c r="Q86" s="74">
        <v>13120</v>
      </c>
    </row>
    <row r="87" spans="1:17" x14ac:dyDescent="0.2">
      <c r="A87" s="62"/>
      <c r="B87" s="115" t="s">
        <v>188</v>
      </c>
      <c r="C87" s="112" t="s">
        <v>189</v>
      </c>
      <c r="D87" s="112" t="s">
        <v>23</v>
      </c>
      <c r="E87" s="113">
        <v>5394</v>
      </c>
      <c r="F87" s="113">
        <v>1751</v>
      </c>
      <c r="G87" s="113">
        <v>7145</v>
      </c>
      <c r="H87" s="175">
        <v>0.37904510000000002</v>
      </c>
      <c r="I87" s="113">
        <v>18918</v>
      </c>
      <c r="J87" s="142">
        <v>1.0036099999999999</v>
      </c>
      <c r="K87" s="113">
        <v>128</v>
      </c>
      <c r="L87" s="107">
        <v>1498</v>
      </c>
      <c r="M87" s="113">
        <v>6304</v>
      </c>
      <c r="N87" s="176">
        <v>0.33443000000000001</v>
      </c>
      <c r="O87" s="113">
        <v>741.64706000000001</v>
      </c>
      <c r="P87" s="113">
        <v>0</v>
      </c>
      <c r="Q87" s="74">
        <v>0</v>
      </c>
    </row>
    <row r="88" spans="1:17" x14ac:dyDescent="0.2">
      <c r="A88" s="62"/>
      <c r="B88" s="115" t="s">
        <v>190</v>
      </c>
      <c r="C88" s="112" t="s">
        <v>191</v>
      </c>
      <c r="D88" s="112" t="s">
        <v>23</v>
      </c>
      <c r="E88" s="113">
        <v>16478</v>
      </c>
      <c r="F88" s="113">
        <v>30383</v>
      </c>
      <c r="G88" s="113">
        <v>46861</v>
      </c>
      <c r="H88" s="175">
        <v>0.39826790000000001</v>
      </c>
      <c r="I88" s="113">
        <v>114113</v>
      </c>
      <c r="J88" s="142">
        <v>0.96984000000000004</v>
      </c>
      <c r="K88" s="113">
        <v>130</v>
      </c>
      <c r="L88" s="107">
        <v>1196</v>
      </c>
      <c r="M88" s="113">
        <v>133951</v>
      </c>
      <c r="N88" s="176">
        <v>1.1384399999999999</v>
      </c>
      <c r="O88" s="113">
        <v>3871.4161800000002</v>
      </c>
      <c r="P88" s="113">
        <v>7939</v>
      </c>
      <c r="Q88" s="74">
        <v>13324</v>
      </c>
    </row>
    <row r="89" spans="1:17" ht="13.5" thickBot="1" x14ac:dyDescent="0.25">
      <c r="A89" s="62"/>
      <c r="B89" s="76" t="s">
        <v>192</v>
      </c>
      <c r="C89" s="82" t="s">
        <v>193</v>
      </c>
      <c r="D89" s="82" t="s">
        <v>23</v>
      </c>
      <c r="E89" s="109">
        <v>24415</v>
      </c>
      <c r="F89" s="109">
        <v>5273</v>
      </c>
      <c r="G89" s="109">
        <v>29688</v>
      </c>
      <c r="H89" s="177">
        <v>0.3779071</v>
      </c>
      <c r="I89" s="109">
        <v>84864</v>
      </c>
      <c r="J89" s="178">
        <v>1.08026</v>
      </c>
      <c r="K89" s="109">
        <v>902</v>
      </c>
      <c r="L89" s="179">
        <v>2520</v>
      </c>
      <c r="M89" s="109">
        <v>20081</v>
      </c>
      <c r="N89" s="180">
        <v>0.25562000000000001</v>
      </c>
      <c r="O89" s="109">
        <v>616.73833000000002</v>
      </c>
      <c r="P89" s="109">
        <v>108</v>
      </c>
      <c r="Q89" s="91">
        <v>74</v>
      </c>
    </row>
    <row r="91" spans="1:17" ht="13.5" thickBot="1" x14ac:dyDescent="0.25"/>
    <row r="92" spans="1:17" s="9" customFormat="1" ht="16.5" x14ac:dyDescent="0.3">
      <c r="B92" s="146" t="s">
        <v>33</v>
      </c>
      <c r="C92" s="147" t="s">
        <v>33</v>
      </c>
      <c r="D92" s="148" t="s">
        <v>194</v>
      </c>
      <c r="E92" s="149">
        <v>3596865</v>
      </c>
      <c r="F92" s="150">
        <v>2319206</v>
      </c>
      <c r="G92" s="150">
        <v>5912133</v>
      </c>
      <c r="H92" s="151"/>
      <c r="I92" s="150">
        <v>15775759</v>
      </c>
      <c r="J92" s="152"/>
      <c r="K92" s="152">
        <v>47188</v>
      </c>
      <c r="L92" s="152">
        <v>245259</v>
      </c>
      <c r="M92" s="150">
        <v>4075758</v>
      </c>
      <c r="N92" s="152"/>
      <c r="O92" s="150">
        <v>102691.00252000001</v>
      </c>
      <c r="P92" s="150">
        <v>471801</v>
      </c>
      <c r="Q92" s="153">
        <v>515850</v>
      </c>
    </row>
    <row r="93" spans="1:17" s="9" customFormat="1" ht="16.5" x14ac:dyDescent="0.3">
      <c r="B93" s="154" t="s">
        <v>33</v>
      </c>
      <c r="C93" s="155" t="s">
        <v>33</v>
      </c>
      <c r="D93" s="156" t="s">
        <v>195</v>
      </c>
      <c r="E93" s="157">
        <v>42819.821428571428</v>
      </c>
      <c r="F93" s="158">
        <v>28283</v>
      </c>
      <c r="G93" s="158">
        <v>72099.182926829264</v>
      </c>
      <c r="H93" s="159">
        <v>0.61479254404761918</v>
      </c>
      <c r="I93" s="158">
        <v>187806.65476190476</v>
      </c>
      <c r="J93" s="160">
        <v>1.837165595238095</v>
      </c>
      <c r="K93" s="160">
        <v>612.83116883116884</v>
      </c>
      <c r="L93" s="160">
        <v>3716.0454545454545</v>
      </c>
      <c r="M93" s="158">
        <v>49105.51807228916</v>
      </c>
      <c r="N93" s="160">
        <v>0.40287083333333323</v>
      </c>
      <c r="O93" s="158">
        <v>1222.511934761905</v>
      </c>
      <c r="P93" s="158">
        <v>5616.6785714285716</v>
      </c>
      <c r="Q93" s="161">
        <v>6141.0714285714284</v>
      </c>
    </row>
    <row r="94" spans="1:17" s="9" customFormat="1" ht="16.5" x14ac:dyDescent="0.3">
      <c r="B94" s="154" t="s">
        <v>33</v>
      </c>
      <c r="C94" s="155" t="s">
        <v>33</v>
      </c>
      <c r="D94" s="156" t="s">
        <v>196</v>
      </c>
      <c r="E94" s="157">
        <v>7136</v>
      </c>
      <c r="F94" s="158">
        <v>4712.25</v>
      </c>
      <c r="G94" s="158">
        <v>15154</v>
      </c>
      <c r="H94" s="159">
        <v>0.33930927500000002</v>
      </c>
      <c r="I94" s="158">
        <v>51894.25</v>
      </c>
      <c r="J94" s="160">
        <v>0.97947000000000006</v>
      </c>
      <c r="K94" s="160">
        <v>58</v>
      </c>
      <c r="L94" s="160">
        <v>575.75</v>
      </c>
      <c r="M94" s="158">
        <v>10901.5</v>
      </c>
      <c r="N94" s="160">
        <v>0.18074499999999999</v>
      </c>
      <c r="O94" s="158">
        <v>590.47231999999997</v>
      </c>
      <c r="P94" s="158">
        <v>55</v>
      </c>
      <c r="Q94" s="161">
        <v>136.5</v>
      </c>
    </row>
    <row r="95" spans="1:17" s="9" customFormat="1" ht="16.5" x14ac:dyDescent="0.3">
      <c r="B95" s="154" t="s">
        <v>33</v>
      </c>
      <c r="C95" s="155" t="s">
        <v>33</v>
      </c>
      <c r="D95" s="156" t="s">
        <v>197</v>
      </c>
      <c r="E95" s="157">
        <v>19831</v>
      </c>
      <c r="F95" s="158">
        <v>13325.5</v>
      </c>
      <c r="G95" s="158">
        <v>40191.5</v>
      </c>
      <c r="H95" s="159">
        <v>0.46065865</v>
      </c>
      <c r="I95" s="158">
        <v>102528.5</v>
      </c>
      <c r="J95" s="160">
        <v>1.3474550000000001</v>
      </c>
      <c r="K95" s="160">
        <v>236</v>
      </c>
      <c r="L95" s="160">
        <v>1827</v>
      </c>
      <c r="M95" s="158">
        <v>27400</v>
      </c>
      <c r="N95" s="160">
        <v>0.30393499999999996</v>
      </c>
      <c r="O95" s="158">
        <v>976.72561999999994</v>
      </c>
      <c r="P95" s="158">
        <v>1160.5</v>
      </c>
      <c r="Q95" s="161">
        <v>2361.5</v>
      </c>
    </row>
    <row r="96" spans="1:17" s="9" customFormat="1" ht="17.25" thickBot="1" x14ac:dyDescent="0.35">
      <c r="B96" s="162" t="s">
        <v>33</v>
      </c>
      <c r="C96" s="163" t="s">
        <v>33</v>
      </c>
      <c r="D96" s="164" t="s">
        <v>198</v>
      </c>
      <c r="E96" s="165">
        <v>42328</v>
      </c>
      <c r="F96" s="166">
        <v>38992.25</v>
      </c>
      <c r="G96" s="166">
        <v>70717.75</v>
      </c>
      <c r="H96" s="167">
        <v>0.63736930000000003</v>
      </c>
      <c r="I96" s="166">
        <v>209439.5</v>
      </c>
      <c r="J96" s="168">
        <v>2.0436450000000002</v>
      </c>
      <c r="K96" s="168">
        <v>524</v>
      </c>
      <c r="L96" s="168">
        <v>5088.75</v>
      </c>
      <c r="M96" s="166">
        <v>53909.5</v>
      </c>
      <c r="N96" s="168">
        <v>0.47050499999999995</v>
      </c>
      <c r="O96" s="166">
        <v>1771.5263124999999</v>
      </c>
      <c r="P96" s="166">
        <v>6286.5</v>
      </c>
      <c r="Q96" s="169">
        <v>9572.75</v>
      </c>
    </row>
  </sheetData>
  <mergeCells count="2">
    <mergeCell ref="D2:J2"/>
    <mergeCell ref="D3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T102"/>
  <sheetViews>
    <sheetView zoomScale="88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85546875" defaultRowHeight="12.75" x14ac:dyDescent="0.2"/>
  <cols>
    <col min="1" max="2" width="8.85546875" style="9"/>
    <col min="3" max="3" width="32.7109375" style="9" customWidth="1"/>
    <col min="4" max="5" width="8.85546875" style="9"/>
    <col min="6" max="6" width="15.140625" style="9" customWidth="1"/>
    <col min="7" max="7" width="11.85546875" style="9" customWidth="1"/>
    <col min="8" max="8" width="13.140625" style="9" customWidth="1"/>
    <col min="9" max="9" width="14.7109375" style="9" customWidth="1"/>
    <col min="10" max="10" width="20.85546875" style="9" customWidth="1"/>
    <col min="11" max="11" width="14.28515625" style="9" customWidth="1"/>
    <col min="12" max="12" width="17.7109375" style="9" customWidth="1"/>
    <col min="13" max="13" width="14.140625" style="9" customWidth="1"/>
    <col min="14" max="14" width="14.28515625" style="9" customWidth="1"/>
    <col min="15" max="15" width="14.42578125" style="9" customWidth="1"/>
    <col min="16" max="16" width="13" style="9" customWidth="1"/>
    <col min="17" max="17" width="17.140625" style="9" customWidth="1"/>
    <col min="18" max="18" width="18.85546875" style="9" customWidth="1"/>
    <col min="19" max="19" width="14.7109375" style="9" customWidth="1"/>
    <col min="20" max="20" width="18.7109375" style="9" customWidth="1"/>
    <col min="21" max="21" width="18.28515625" style="9" customWidth="1"/>
    <col min="22" max="23" width="16.7109375" style="9" customWidth="1"/>
    <col min="24" max="24" width="14.28515625" style="9" customWidth="1"/>
    <col min="25" max="25" width="12.28515625" style="9" customWidth="1"/>
    <col min="26" max="26" width="14.140625" style="9" customWidth="1"/>
    <col min="27" max="27" width="14" style="9" customWidth="1"/>
    <col min="28" max="28" width="15" style="9" customWidth="1"/>
    <col min="29" max="29" width="14.140625" style="9" customWidth="1"/>
    <col min="30" max="32" width="17" style="9" customWidth="1"/>
    <col min="33" max="33" width="13.42578125" style="9" customWidth="1"/>
    <col min="34" max="34" width="13" style="9" customWidth="1"/>
    <col min="35" max="35" width="12.28515625" style="9" customWidth="1"/>
    <col min="36" max="36" width="15.7109375" style="9" customWidth="1"/>
    <col min="37" max="37" width="13.42578125" style="9" customWidth="1"/>
    <col min="38" max="38" width="13" style="9" customWidth="1"/>
    <col min="39" max="39" width="13.7109375" style="9" customWidth="1"/>
    <col min="40" max="40" width="12.7109375" style="9" customWidth="1"/>
    <col min="41" max="41" width="14.7109375" style="9" customWidth="1"/>
    <col min="42" max="16384" width="8.85546875" style="9"/>
  </cols>
  <sheetData>
    <row r="1" spans="2:46" ht="19.5" x14ac:dyDescent="0.35"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181"/>
      <c r="V1" s="181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69"/>
      <c r="AM1" s="69"/>
      <c r="AN1" s="69"/>
      <c r="AO1" s="55" t="s">
        <v>608</v>
      </c>
    </row>
    <row r="2" spans="2:46" ht="29.25" x14ac:dyDescent="0.35">
      <c r="J2" s="611" t="s">
        <v>443</v>
      </c>
      <c r="K2" s="611"/>
      <c r="L2" s="182"/>
      <c r="M2" s="182"/>
      <c r="N2" s="182"/>
      <c r="O2" s="182"/>
      <c r="P2" s="182"/>
      <c r="Q2" s="182"/>
      <c r="R2" s="182"/>
      <c r="S2" s="182"/>
      <c r="T2" s="182"/>
      <c r="U2" s="183"/>
      <c r="V2" s="183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69"/>
      <c r="AM2" s="69"/>
      <c r="AN2" s="69"/>
      <c r="AO2" s="56" t="s">
        <v>2</v>
      </c>
    </row>
    <row r="3" spans="2:46" ht="29.25" x14ac:dyDescent="0.2">
      <c r="I3" s="182" t="s">
        <v>444</v>
      </c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3"/>
      <c r="V3" s="183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69"/>
      <c r="AN3" s="69"/>
      <c r="AO3" s="69"/>
      <c r="AP3" s="69"/>
    </row>
    <row r="4" spans="2:46" ht="11.25" customHeight="1" thickBot="1" x14ac:dyDescent="0.25"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3"/>
      <c r="V4" s="183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69"/>
      <c r="AN4" s="69"/>
      <c r="AO4" s="69"/>
      <c r="AP4" s="69"/>
    </row>
    <row r="5" spans="2:46" ht="65.25" customHeight="1" thickBot="1" x14ac:dyDescent="0.25">
      <c r="B5" s="186" t="s">
        <v>445</v>
      </c>
      <c r="C5" s="187" t="s">
        <v>306</v>
      </c>
      <c r="D5" s="187" t="s">
        <v>307</v>
      </c>
      <c r="E5" s="187" t="s">
        <v>446</v>
      </c>
      <c r="F5" s="187" t="s">
        <v>366</v>
      </c>
      <c r="G5" s="187" t="s">
        <v>447</v>
      </c>
      <c r="H5" s="187" t="s">
        <v>364</v>
      </c>
      <c r="I5" s="187" t="s">
        <v>448</v>
      </c>
      <c r="J5" s="187" t="s">
        <v>367</v>
      </c>
      <c r="K5" s="187" t="s">
        <v>449</v>
      </c>
      <c r="L5" s="187" t="s">
        <v>450</v>
      </c>
      <c r="M5" s="187" t="s">
        <v>451</v>
      </c>
      <c r="N5" s="187" t="s">
        <v>452</v>
      </c>
      <c r="O5" s="187" t="s">
        <v>362</v>
      </c>
      <c r="P5" s="187" t="s">
        <v>368</v>
      </c>
      <c r="Q5" s="187" t="s">
        <v>453</v>
      </c>
      <c r="R5" s="187" t="s">
        <v>454</v>
      </c>
      <c r="S5" s="187" t="s">
        <v>455</v>
      </c>
      <c r="T5" s="187" t="s">
        <v>365</v>
      </c>
      <c r="U5" s="187" t="s">
        <v>456</v>
      </c>
      <c r="V5" s="187" t="s">
        <v>457</v>
      </c>
      <c r="W5" s="187" t="s">
        <v>458</v>
      </c>
      <c r="X5" s="187" t="s">
        <v>459</v>
      </c>
      <c r="Y5" s="187" t="s">
        <v>460</v>
      </c>
      <c r="Z5" s="187" t="s">
        <v>461</v>
      </c>
      <c r="AA5" s="187" t="s">
        <v>462</v>
      </c>
      <c r="AB5" s="187" t="s">
        <v>463</v>
      </c>
      <c r="AC5" s="187" t="s">
        <v>464</v>
      </c>
      <c r="AD5" s="187" t="s">
        <v>465</v>
      </c>
      <c r="AE5" s="187" t="s">
        <v>466</v>
      </c>
      <c r="AF5" s="187" t="s">
        <v>474</v>
      </c>
      <c r="AG5" s="187" t="s">
        <v>467</v>
      </c>
      <c r="AH5" s="187" t="s">
        <v>470</v>
      </c>
      <c r="AI5" s="188" t="s">
        <v>471</v>
      </c>
      <c r="AJ5" s="189" t="s">
        <v>475</v>
      </c>
      <c r="AK5" s="190" t="s">
        <v>468</v>
      </c>
      <c r="AL5" s="187" t="s">
        <v>370</v>
      </c>
      <c r="AM5" s="187" t="s">
        <v>469</v>
      </c>
      <c r="AN5" s="187" t="s">
        <v>363</v>
      </c>
      <c r="AO5" s="191" t="s">
        <v>369</v>
      </c>
    </row>
    <row r="6" spans="2:46" x14ac:dyDescent="0.2">
      <c r="B6" s="115" t="s">
        <v>21</v>
      </c>
      <c r="C6" s="112" t="s">
        <v>22</v>
      </c>
      <c r="D6" s="112" t="s">
        <v>23</v>
      </c>
      <c r="E6" s="113">
        <v>169</v>
      </c>
      <c r="F6" s="195">
        <v>0.2023952</v>
      </c>
      <c r="G6" s="113">
        <v>1781</v>
      </c>
      <c r="H6" s="142">
        <v>10.538460000000001</v>
      </c>
      <c r="I6" s="113">
        <v>117</v>
      </c>
      <c r="J6" s="195">
        <v>0.14011979999999999</v>
      </c>
      <c r="K6" s="113">
        <v>1071</v>
      </c>
      <c r="L6" s="142">
        <v>9.1538500000000003</v>
      </c>
      <c r="M6" s="158">
        <v>160</v>
      </c>
      <c r="N6" s="158">
        <v>371</v>
      </c>
      <c r="O6" s="113">
        <v>531</v>
      </c>
      <c r="P6" s="195">
        <v>0.6359281</v>
      </c>
      <c r="Q6" s="158">
        <v>5137</v>
      </c>
      <c r="R6" s="158">
        <v>334</v>
      </c>
      <c r="S6" s="113">
        <v>28634</v>
      </c>
      <c r="T6" s="142">
        <v>53.924669999999999</v>
      </c>
      <c r="U6" s="158">
        <v>18</v>
      </c>
      <c r="V6" s="158">
        <v>423</v>
      </c>
      <c r="W6" s="158" t="s">
        <v>472</v>
      </c>
      <c r="X6" s="158" t="s">
        <v>473</v>
      </c>
      <c r="Y6" s="158">
        <v>448</v>
      </c>
      <c r="Z6" s="159">
        <v>0.5365269461077844</v>
      </c>
      <c r="AA6" s="158">
        <v>8549</v>
      </c>
      <c r="AB6" s="158">
        <v>324</v>
      </c>
      <c r="AC6" s="159">
        <v>0.38802395209580837</v>
      </c>
      <c r="AD6" s="158">
        <v>22716</v>
      </c>
      <c r="AE6" s="72">
        <v>63</v>
      </c>
      <c r="AF6" s="159">
        <v>7.5449101796407181E-2</v>
      </c>
      <c r="AG6" s="72">
        <v>644</v>
      </c>
      <c r="AH6" s="158">
        <v>6</v>
      </c>
      <c r="AI6" s="158">
        <v>166</v>
      </c>
      <c r="AJ6" s="158">
        <v>27.66667</v>
      </c>
      <c r="AK6" s="113">
        <v>835</v>
      </c>
      <c r="AL6" s="142">
        <v>16.909680000000002</v>
      </c>
      <c r="AM6" s="113">
        <v>31909</v>
      </c>
      <c r="AN6" s="142">
        <v>38.214370000000002</v>
      </c>
      <c r="AO6" s="196">
        <v>187.9067</v>
      </c>
      <c r="AP6" s="184"/>
      <c r="AT6" s="185"/>
    </row>
    <row r="7" spans="2:46" x14ac:dyDescent="0.2">
      <c r="B7" s="115" t="s">
        <v>24</v>
      </c>
      <c r="C7" s="112" t="s">
        <v>25</v>
      </c>
      <c r="D7" s="112" t="s">
        <v>26</v>
      </c>
      <c r="E7" s="113">
        <v>206</v>
      </c>
      <c r="F7" s="195">
        <v>0.4</v>
      </c>
      <c r="G7" s="113">
        <v>1421</v>
      </c>
      <c r="H7" s="142">
        <v>6.8980600000000001</v>
      </c>
      <c r="I7" s="113">
        <v>24</v>
      </c>
      <c r="J7" s="195">
        <v>4.6601900000000002E-2</v>
      </c>
      <c r="K7" s="113">
        <v>672</v>
      </c>
      <c r="L7" s="142">
        <v>28</v>
      </c>
      <c r="M7" s="158">
        <v>48</v>
      </c>
      <c r="N7" s="158">
        <v>229</v>
      </c>
      <c r="O7" s="113">
        <v>277</v>
      </c>
      <c r="P7" s="195">
        <v>0.53786409999999996</v>
      </c>
      <c r="Q7" s="158">
        <v>2913</v>
      </c>
      <c r="R7" s="158">
        <v>172</v>
      </c>
      <c r="S7" s="113">
        <v>5070</v>
      </c>
      <c r="T7" s="142">
        <v>18.303249999999998</v>
      </c>
      <c r="U7" s="158">
        <v>8</v>
      </c>
      <c r="V7" s="158">
        <v>135</v>
      </c>
      <c r="W7" s="158" t="s">
        <v>472</v>
      </c>
      <c r="X7" s="158" t="s">
        <v>472</v>
      </c>
      <c r="Y7" s="158">
        <v>433</v>
      </c>
      <c r="Z7" s="159">
        <v>0.84077669902912622</v>
      </c>
      <c r="AA7" s="158">
        <v>5109</v>
      </c>
      <c r="AB7" s="158">
        <v>82</v>
      </c>
      <c r="AC7" s="159">
        <v>0.15922330097087378</v>
      </c>
      <c r="AD7" s="158">
        <v>2189</v>
      </c>
      <c r="AE7" s="72">
        <v>0</v>
      </c>
      <c r="AF7" s="159">
        <v>0</v>
      </c>
      <c r="AG7" s="72">
        <v>0</v>
      </c>
      <c r="AH7" s="158">
        <v>8</v>
      </c>
      <c r="AI7" s="158">
        <v>103</v>
      </c>
      <c r="AJ7" s="158">
        <v>12.875</v>
      </c>
      <c r="AK7" s="113">
        <v>515</v>
      </c>
      <c r="AL7" s="142">
        <v>20.227810000000002</v>
      </c>
      <c r="AM7" s="113">
        <v>7298</v>
      </c>
      <c r="AN7" s="142">
        <v>14.170870000000001</v>
      </c>
      <c r="AO7" s="196">
        <v>113.10169999999999</v>
      </c>
      <c r="AP7" s="184"/>
      <c r="AT7" s="185"/>
    </row>
    <row r="8" spans="2:46" x14ac:dyDescent="0.2">
      <c r="B8" s="115" t="s">
        <v>27</v>
      </c>
      <c r="C8" s="112" t="s">
        <v>28</v>
      </c>
      <c r="D8" s="112" t="s">
        <v>23</v>
      </c>
      <c r="E8" s="113">
        <v>13</v>
      </c>
      <c r="F8" s="195">
        <v>0.1171171</v>
      </c>
      <c r="G8" s="113">
        <v>35</v>
      </c>
      <c r="H8" s="142">
        <v>2.69231</v>
      </c>
      <c r="I8" s="113">
        <v>3</v>
      </c>
      <c r="J8" s="195">
        <v>2.7026999999999999E-2</v>
      </c>
      <c r="K8" s="113">
        <v>32</v>
      </c>
      <c r="L8" s="142">
        <v>10.66667</v>
      </c>
      <c r="M8" s="158">
        <v>95</v>
      </c>
      <c r="N8" s="158">
        <v>0</v>
      </c>
      <c r="O8" s="113">
        <v>95</v>
      </c>
      <c r="P8" s="195">
        <v>0.8558559</v>
      </c>
      <c r="Q8" s="158">
        <v>0</v>
      </c>
      <c r="R8" s="158">
        <v>32</v>
      </c>
      <c r="S8" s="113">
        <v>2182</v>
      </c>
      <c r="T8" s="142">
        <v>22.968419999999998</v>
      </c>
      <c r="U8" s="158">
        <v>0</v>
      </c>
      <c r="V8" s="158">
        <v>0</v>
      </c>
      <c r="W8" s="158" t="s">
        <v>472</v>
      </c>
      <c r="X8" s="158" t="s">
        <v>472</v>
      </c>
      <c r="Y8" s="158">
        <v>108</v>
      </c>
      <c r="Z8" s="159">
        <v>0.97297297297297303</v>
      </c>
      <c r="AA8" s="158">
        <v>1730</v>
      </c>
      <c r="AB8" s="158">
        <v>3</v>
      </c>
      <c r="AC8" s="159">
        <v>2.7027027027027029E-2</v>
      </c>
      <c r="AD8" s="158">
        <v>519</v>
      </c>
      <c r="AE8" s="72">
        <v>0</v>
      </c>
      <c r="AF8" s="159">
        <v>0</v>
      </c>
      <c r="AG8" s="72">
        <v>0</v>
      </c>
      <c r="AH8" s="158">
        <v>0</v>
      </c>
      <c r="AI8" s="158">
        <v>0</v>
      </c>
      <c r="AJ8" s="158">
        <v>0</v>
      </c>
      <c r="AK8" s="113">
        <v>111</v>
      </c>
      <c r="AL8" s="142">
        <v>10.027100000000001</v>
      </c>
      <c r="AM8" s="113">
        <v>2249</v>
      </c>
      <c r="AN8" s="142">
        <v>20.26126</v>
      </c>
      <c r="AO8" s="196">
        <v>61.91328</v>
      </c>
      <c r="AP8" s="184"/>
      <c r="AT8" s="185"/>
    </row>
    <row r="9" spans="2:46" x14ac:dyDescent="0.2">
      <c r="B9" s="115" t="s">
        <v>29</v>
      </c>
      <c r="C9" s="112" t="s">
        <v>30</v>
      </c>
      <c r="D9" s="112" t="s">
        <v>26</v>
      </c>
      <c r="E9" s="113">
        <v>318</v>
      </c>
      <c r="F9" s="195">
        <v>0.39162560000000002</v>
      </c>
      <c r="G9" s="113">
        <v>4784</v>
      </c>
      <c r="H9" s="142">
        <v>15.044029999999999</v>
      </c>
      <c r="I9" s="113">
        <v>30</v>
      </c>
      <c r="J9" s="195">
        <v>3.6945800000000001E-2</v>
      </c>
      <c r="K9" s="113">
        <v>2297</v>
      </c>
      <c r="L9" s="142">
        <v>76.566670000000002</v>
      </c>
      <c r="M9" s="158">
        <v>275</v>
      </c>
      <c r="N9" s="158">
        <v>114</v>
      </c>
      <c r="O9" s="113">
        <v>389</v>
      </c>
      <c r="P9" s="195">
        <v>0.47906399999999999</v>
      </c>
      <c r="Q9" s="158">
        <v>5446</v>
      </c>
      <c r="R9" s="158">
        <v>1784</v>
      </c>
      <c r="S9" s="113">
        <v>15808</v>
      </c>
      <c r="T9" s="142">
        <v>40.637529999999998</v>
      </c>
      <c r="U9" s="158">
        <v>75</v>
      </c>
      <c r="V9" s="158">
        <v>3672</v>
      </c>
      <c r="W9" s="158" t="s">
        <v>472</v>
      </c>
      <c r="X9" s="158" t="s">
        <v>472</v>
      </c>
      <c r="Y9" s="158">
        <v>552</v>
      </c>
      <c r="Z9" s="159">
        <v>0.67980295566502458</v>
      </c>
      <c r="AA9" s="158">
        <v>17175</v>
      </c>
      <c r="AB9" s="158">
        <v>98</v>
      </c>
      <c r="AC9" s="159">
        <v>0.1206896551724138</v>
      </c>
      <c r="AD9" s="158">
        <v>4451</v>
      </c>
      <c r="AE9" s="72">
        <v>162</v>
      </c>
      <c r="AF9" s="159">
        <v>0.19950738916256158</v>
      </c>
      <c r="AG9" s="72">
        <v>4935</v>
      </c>
      <c r="AH9" s="158">
        <v>171</v>
      </c>
      <c r="AI9" s="158">
        <v>6234</v>
      </c>
      <c r="AJ9" s="158">
        <v>36.456139999999998</v>
      </c>
      <c r="AK9" s="113">
        <v>812</v>
      </c>
      <c r="AL9" s="142">
        <v>17.065989999999999</v>
      </c>
      <c r="AM9" s="113">
        <v>26561</v>
      </c>
      <c r="AN9" s="142">
        <v>32.710590000000003</v>
      </c>
      <c r="AO9" s="196">
        <v>180.84577999999999</v>
      </c>
      <c r="AP9" s="184"/>
      <c r="AT9" s="185"/>
    </row>
    <row r="10" spans="2:46" x14ac:dyDescent="0.2">
      <c r="B10" s="115" t="s">
        <v>31</v>
      </c>
      <c r="C10" s="112" t="s">
        <v>32</v>
      </c>
      <c r="D10" s="112" t="s">
        <v>26</v>
      </c>
      <c r="E10" s="113">
        <v>7</v>
      </c>
      <c r="F10" s="195">
        <v>2.52708E-2</v>
      </c>
      <c r="G10" s="113">
        <v>100</v>
      </c>
      <c r="H10" s="142">
        <v>14.28571</v>
      </c>
      <c r="I10" s="113">
        <v>22</v>
      </c>
      <c r="J10" s="195">
        <v>7.9422400000000004E-2</v>
      </c>
      <c r="K10" s="113">
        <v>130</v>
      </c>
      <c r="L10" s="142">
        <v>5.90909</v>
      </c>
      <c r="M10" s="158">
        <v>197</v>
      </c>
      <c r="N10" s="158">
        <v>4</v>
      </c>
      <c r="O10" s="113">
        <v>201</v>
      </c>
      <c r="P10" s="195">
        <v>0.72563180000000005</v>
      </c>
      <c r="Q10" s="158">
        <v>12</v>
      </c>
      <c r="R10" s="158">
        <v>130</v>
      </c>
      <c r="S10" s="113">
        <v>1286</v>
      </c>
      <c r="T10" s="142">
        <v>6.3980100000000002</v>
      </c>
      <c r="U10" s="158">
        <v>47</v>
      </c>
      <c r="V10" s="158">
        <v>518</v>
      </c>
      <c r="W10" s="158" t="s">
        <v>472</v>
      </c>
      <c r="X10" s="158" t="s">
        <v>472</v>
      </c>
      <c r="Y10" s="158">
        <v>267</v>
      </c>
      <c r="Z10" s="159">
        <v>0.96389891696750907</v>
      </c>
      <c r="AA10" s="158">
        <v>1992</v>
      </c>
      <c r="AB10" s="158">
        <v>1</v>
      </c>
      <c r="AC10" s="159">
        <v>3.6101083032490976E-3</v>
      </c>
      <c r="AD10" s="158">
        <v>14</v>
      </c>
      <c r="AE10" s="72">
        <v>9</v>
      </c>
      <c r="AF10" s="159">
        <v>3.2490974729241874E-2</v>
      </c>
      <c r="AG10" s="72">
        <v>28</v>
      </c>
      <c r="AH10" s="158">
        <v>14</v>
      </c>
      <c r="AI10" s="158">
        <v>1000</v>
      </c>
      <c r="AJ10" s="158">
        <v>71.428569999999993</v>
      </c>
      <c r="AK10" s="113">
        <v>277</v>
      </c>
      <c r="AL10" s="142">
        <v>17.3125</v>
      </c>
      <c r="AM10" s="113">
        <v>2034</v>
      </c>
      <c r="AN10" s="142">
        <v>7.3429599999999997</v>
      </c>
      <c r="AO10" s="196">
        <v>39.607430000000001</v>
      </c>
      <c r="AP10" s="184"/>
      <c r="AT10" s="185"/>
    </row>
    <row r="11" spans="2:46" x14ac:dyDescent="0.2">
      <c r="B11" s="115" t="s">
        <v>34</v>
      </c>
      <c r="C11" s="112" t="s">
        <v>35</v>
      </c>
      <c r="D11" s="112" t="s">
        <v>26</v>
      </c>
      <c r="E11" s="113">
        <v>148</v>
      </c>
      <c r="F11" s="195">
        <v>0.1780987</v>
      </c>
      <c r="G11" s="113">
        <v>1602</v>
      </c>
      <c r="H11" s="142">
        <v>10.82432</v>
      </c>
      <c r="I11" s="113">
        <v>9</v>
      </c>
      <c r="J11" s="195">
        <v>1.0830299999999999E-2</v>
      </c>
      <c r="K11" s="113">
        <v>230</v>
      </c>
      <c r="L11" s="142">
        <v>25.55556</v>
      </c>
      <c r="M11" s="158">
        <v>214</v>
      </c>
      <c r="N11" s="158">
        <v>460</v>
      </c>
      <c r="O11" s="113">
        <v>674</v>
      </c>
      <c r="P11" s="195">
        <v>0.81107099999999999</v>
      </c>
      <c r="Q11" s="158">
        <v>3568</v>
      </c>
      <c r="R11" s="158">
        <v>127</v>
      </c>
      <c r="S11" s="113">
        <v>10161</v>
      </c>
      <c r="T11" s="142">
        <v>15.075670000000001</v>
      </c>
      <c r="U11" s="158">
        <v>0</v>
      </c>
      <c r="V11" s="158">
        <v>0</v>
      </c>
      <c r="W11" s="158" t="s">
        <v>472</v>
      </c>
      <c r="X11" s="158" t="s">
        <v>472</v>
      </c>
      <c r="Y11" s="158">
        <v>621</v>
      </c>
      <c r="Z11" s="159">
        <v>0.74729241877256314</v>
      </c>
      <c r="AA11" s="158">
        <v>7982</v>
      </c>
      <c r="AB11" s="158">
        <v>204</v>
      </c>
      <c r="AC11" s="159">
        <v>0.24548736462093862</v>
      </c>
      <c r="AD11" s="158">
        <v>3991</v>
      </c>
      <c r="AE11" s="72">
        <v>6</v>
      </c>
      <c r="AF11" s="159">
        <v>7.2202166064981952E-3</v>
      </c>
      <c r="AG11" s="72">
        <v>20</v>
      </c>
      <c r="AH11" s="158">
        <v>0</v>
      </c>
      <c r="AI11" s="158">
        <v>0</v>
      </c>
      <c r="AJ11" s="158">
        <v>0</v>
      </c>
      <c r="AK11" s="113">
        <v>831</v>
      </c>
      <c r="AL11" s="142">
        <v>47.082149999999999</v>
      </c>
      <c r="AM11" s="113">
        <v>11993</v>
      </c>
      <c r="AN11" s="142">
        <v>14.43201</v>
      </c>
      <c r="AO11" s="196">
        <v>196.50346999999999</v>
      </c>
      <c r="AP11" s="184"/>
      <c r="AT11" s="185"/>
    </row>
    <row r="12" spans="2:46" x14ac:dyDescent="0.2">
      <c r="B12" s="115" t="s">
        <v>36</v>
      </c>
      <c r="C12" s="112" t="s">
        <v>37</v>
      </c>
      <c r="D12" s="112" t="s">
        <v>23</v>
      </c>
      <c r="E12" s="113">
        <v>27</v>
      </c>
      <c r="F12" s="195">
        <v>0.1205357</v>
      </c>
      <c r="G12" s="113">
        <v>1117</v>
      </c>
      <c r="H12" s="142">
        <v>41.370370000000001</v>
      </c>
      <c r="I12" s="113">
        <v>68</v>
      </c>
      <c r="J12" s="195">
        <v>0.30357139999999999</v>
      </c>
      <c r="K12" s="113">
        <v>627</v>
      </c>
      <c r="L12" s="142">
        <v>9.2205899999999996</v>
      </c>
      <c r="M12" s="158">
        <v>108</v>
      </c>
      <c r="N12" s="158">
        <v>21</v>
      </c>
      <c r="O12" s="113">
        <v>129</v>
      </c>
      <c r="P12" s="195">
        <v>0.57589290000000004</v>
      </c>
      <c r="Q12" s="158">
        <v>375</v>
      </c>
      <c r="R12" s="158">
        <v>285</v>
      </c>
      <c r="S12" s="113">
        <v>4059</v>
      </c>
      <c r="T12" s="142">
        <v>31.465119999999999</v>
      </c>
      <c r="U12" s="158">
        <v>0</v>
      </c>
      <c r="V12" s="158">
        <v>0</v>
      </c>
      <c r="W12" s="158" t="s">
        <v>472</v>
      </c>
      <c r="X12" s="158" t="s">
        <v>472</v>
      </c>
      <c r="Y12" s="158">
        <v>96</v>
      </c>
      <c r="Z12" s="159">
        <v>0.42857142857142855</v>
      </c>
      <c r="AA12" s="158">
        <v>2190</v>
      </c>
      <c r="AB12" s="158">
        <v>128</v>
      </c>
      <c r="AC12" s="159">
        <v>0.5714285714285714</v>
      </c>
      <c r="AD12" s="158">
        <v>3613</v>
      </c>
      <c r="AE12" s="72">
        <v>0</v>
      </c>
      <c r="AF12" s="159">
        <v>0</v>
      </c>
      <c r="AG12" s="72">
        <v>0</v>
      </c>
      <c r="AH12" s="158">
        <v>8</v>
      </c>
      <c r="AI12" s="158">
        <v>1882</v>
      </c>
      <c r="AJ12" s="158">
        <v>235.25</v>
      </c>
      <c r="AK12" s="113">
        <v>224</v>
      </c>
      <c r="AL12" s="142">
        <v>21.832360000000001</v>
      </c>
      <c r="AM12" s="113">
        <v>5803</v>
      </c>
      <c r="AN12" s="142">
        <v>25.90625</v>
      </c>
      <c r="AO12" s="196">
        <v>197.36752999999999</v>
      </c>
      <c r="AP12" s="184"/>
      <c r="AT12" s="185"/>
    </row>
    <row r="13" spans="2:46" x14ac:dyDescent="0.2">
      <c r="B13" s="115" t="s">
        <v>38</v>
      </c>
      <c r="C13" s="112" t="s">
        <v>39</v>
      </c>
      <c r="D13" s="112" t="s">
        <v>23</v>
      </c>
      <c r="E13" s="113">
        <v>337</v>
      </c>
      <c r="F13" s="195">
        <v>0.16917670000000001</v>
      </c>
      <c r="G13" s="113">
        <v>3453</v>
      </c>
      <c r="H13" s="142">
        <v>10.24629</v>
      </c>
      <c r="I13" s="113">
        <v>1</v>
      </c>
      <c r="J13" s="195">
        <v>5.0199999999999995E-4</v>
      </c>
      <c r="K13" s="113">
        <v>23</v>
      </c>
      <c r="L13" s="142">
        <v>23</v>
      </c>
      <c r="M13" s="158">
        <v>1602</v>
      </c>
      <c r="N13" s="158">
        <v>50</v>
      </c>
      <c r="O13" s="113">
        <v>1652</v>
      </c>
      <c r="P13" s="195">
        <v>0.82931730000000003</v>
      </c>
      <c r="Q13" s="158">
        <v>630</v>
      </c>
      <c r="R13" s="158">
        <v>23</v>
      </c>
      <c r="S13" s="113">
        <v>29293</v>
      </c>
      <c r="T13" s="142">
        <v>17.731839999999998</v>
      </c>
      <c r="U13" s="158">
        <v>2</v>
      </c>
      <c r="V13" s="158">
        <v>350</v>
      </c>
      <c r="W13" s="158" t="s">
        <v>472</v>
      </c>
      <c r="X13" s="158" t="s">
        <v>473</v>
      </c>
      <c r="Y13" s="158">
        <v>436</v>
      </c>
      <c r="Z13" s="159">
        <v>0.21887550200803213</v>
      </c>
      <c r="AA13" s="158">
        <v>6886</v>
      </c>
      <c r="AB13" s="158">
        <v>1537</v>
      </c>
      <c r="AC13" s="159">
        <v>0.77158634538152615</v>
      </c>
      <c r="AD13" s="158">
        <v>25925</v>
      </c>
      <c r="AE13" s="72">
        <v>19</v>
      </c>
      <c r="AF13" s="159">
        <v>9.5381526104417677E-3</v>
      </c>
      <c r="AG13" s="72">
        <v>308</v>
      </c>
      <c r="AH13" s="158">
        <v>0</v>
      </c>
      <c r="AI13" s="158">
        <v>0</v>
      </c>
      <c r="AJ13" s="158">
        <v>0</v>
      </c>
      <c r="AK13" s="113">
        <v>1992</v>
      </c>
      <c r="AL13" s="142">
        <v>57.99127</v>
      </c>
      <c r="AM13" s="113">
        <v>33119</v>
      </c>
      <c r="AN13" s="142">
        <v>16.626000000000001</v>
      </c>
      <c r="AO13" s="196">
        <v>369.07150000000001</v>
      </c>
      <c r="AP13" s="184"/>
      <c r="AT13" s="185"/>
    </row>
    <row r="14" spans="2:46" x14ac:dyDescent="0.2">
      <c r="B14" s="115" t="s">
        <v>40</v>
      </c>
      <c r="C14" s="112" t="s">
        <v>41</v>
      </c>
      <c r="D14" s="112" t="s">
        <v>23</v>
      </c>
      <c r="E14" s="113">
        <v>1072</v>
      </c>
      <c r="F14" s="195">
        <v>0.77850399999999997</v>
      </c>
      <c r="G14" s="113">
        <v>19438</v>
      </c>
      <c r="H14" s="142">
        <v>18.132459999999998</v>
      </c>
      <c r="I14" s="113">
        <v>8</v>
      </c>
      <c r="J14" s="195">
        <v>5.8097000000000001E-3</v>
      </c>
      <c r="K14" s="113">
        <v>42</v>
      </c>
      <c r="L14" s="142">
        <v>5.25</v>
      </c>
      <c r="M14" s="158">
        <v>263</v>
      </c>
      <c r="N14" s="158">
        <v>34</v>
      </c>
      <c r="O14" s="113">
        <v>297</v>
      </c>
      <c r="P14" s="195">
        <v>0.2156863</v>
      </c>
      <c r="Q14" s="158">
        <v>277</v>
      </c>
      <c r="R14" s="158">
        <v>42</v>
      </c>
      <c r="S14" s="113">
        <v>3172</v>
      </c>
      <c r="T14" s="142">
        <v>10.68013</v>
      </c>
      <c r="U14" s="158">
        <v>0</v>
      </c>
      <c r="V14" s="158">
        <v>0</v>
      </c>
      <c r="W14" s="158" t="s">
        <v>472</v>
      </c>
      <c r="X14" s="158" t="s">
        <v>473</v>
      </c>
      <c r="Y14" s="158">
        <v>1170</v>
      </c>
      <c r="Z14" s="159">
        <v>0.84967320261437906</v>
      </c>
      <c r="AA14" s="158">
        <v>19836</v>
      </c>
      <c r="AB14" s="158">
        <v>29</v>
      </c>
      <c r="AC14" s="159">
        <v>2.1060275962236745E-2</v>
      </c>
      <c r="AD14" s="158">
        <v>546</v>
      </c>
      <c r="AE14" s="72">
        <v>178</v>
      </c>
      <c r="AF14" s="159">
        <v>0.12926652142338416</v>
      </c>
      <c r="AG14" s="72">
        <v>2270</v>
      </c>
      <c r="AH14" s="158">
        <v>0</v>
      </c>
      <c r="AI14" s="158">
        <v>0</v>
      </c>
      <c r="AJ14" s="158">
        <v>0</v>
      </c>
      <c r="AK14" s="113">
        <v>1377</v>
      </c>
      <c r="AL14" s="142">
        <v>72.473680000000002</v>
      </c>
      <c r="AM14" s="113">
        <v>22652</v>
      </c>
      <c r="AN14" s="142">
        <v>16.45025</v>
      </c>
      <c r="AO14" s="196">
        <v>157.79867999999999</v>
      </c>
      <c r="AP14" s="184"/>
      <c r="AT14" s="185"/>
    </row>
    <row r="15" spans="2:46" x14ac:dyDescent="0.2">
      <c r="B15" s="115" t="s">
        <v>42</v>
      </c>
      <c r="C15" s="112" t="s">
        <v>43</v>
      </c>
      <c r="D15" s="112" t="s">
        <v>23</v>
      </c>
      <c r="E15" s="113">
        <v>414</v>
      </c>
      <c r="F15" s="195">
        <v>0.38297870000000001</v>
      </c>
      <c r="G15" s="113">
        <v>5479</v>
      </c>
      <c r="H15" s="142">
        <v>13.234299999999999</v>
      </c>
      <c r="I15" s="113">
        <v>51</v>
      </c>
      <c r="J15" s="195">
        <v>4.7178499999999998E-2</v>
      </c>
      <c r="K15" s="113">
        <v>178</v>
      </c>
      <c r="L15" s="142">
        <v>3.4902000000000002</v>
      </c>
      <c r="M15" s="158">
        <v>319</v>
      </c>
      <c r="N15" s="158">
        <v>24</v>
      </c>
      <c r="O15" s="113">
        <v>343</v>
      </c>
      <c r="P15" s="195">
        <v>0.31729879999999999</v>
      </c>
      <c r="Q15" s="158">
        <v>520</v>
      </c>
      <c r="R15" s="158">
        <v>172</v>
      </c>
      <c r="S15" s="113">
        <v>4708</v>
      </c>
      <c r="T15" s="142">
        <v>13.725949999999999</v>
      </c>
      <c r="U15" s="158">
        <v>273</v>
      </c>
      <c r="V15" s="158">
        <v>3612</v>
      </c>
      <c r="W15" s="158" t="s">
        <v>472</v>
      </c>
      <c r="X15" s="158" t="s">
        <v>472</v>
      </c>
      <c r="Y15" s="158">
        <v>746</v>
      </c>
      <c r="Z15" s="159">
        <v>0.69010175763182235</v>
      </c>
      <c r="AA15" s="158">
        <v>7600</v>
      </c>
      <c r="AB15" s="158">
        <v>8</v>
      </c>
      <c r="AC15" s="159">
        <v>7.4005550416281225E-3</v>
      </c>
      <c r="AD15" s="158">
        <v>1615</v>
      </c>
      <c r="AE15" s="72">
        <v>327</v>
      </c>
      <c r="AF15" s="159">
        <v>0.30249768732654947</v>
      </c>
      <c r="AG15" s="72">
        <v>4762</v>
      </c>
      <c r="AH15" s="158">
        <v>0</v>
      </c>
      <c r="AI15" s="158">
        <v>0</v>
      </c>
      <c r="AJ15" s="158">
        <v>0</v>
      </c>
      <c r="AK15" s="113">
        <v>1081</v>
      </c>
      <c r="AL15" s="142">
        <v>14.50034</v>
      </c>
      <c r="AM15" s="113">
        <v>13977</v>
      </c>
      <c r="AN15" s="142">
        <v>12.929690000000001</v>
      </c>
      <c r="AO15" s="196">
        <v>51.48939</v>
      </c>
      <c r="AP15" s="184"/>
      <c r="AT15" s="185"/>
    </row>
    <row r="16" spans="2:46" x14ac:dyDescent="0.2">
      <c r="B16" s="115" t="s">
        <v>44</v>
      </c>
      <c r="C16" s="112" t="s">
        <v>45</v>
      </c>
      <c r="D16" s="112" t="s">
        <v>23</v>
      </c>
      <c r="E16" s="113">
        <v>138</v>
      </c>
      <c r="F16" s="195">
        <v>9.4910599999999998E-2</v>
      </c>
      <c r="G16" s="113">
        <v>2859</v>
      </c>
      <c r="H16" s="142">
        <v>20.717390000000002</v>
      </c>
      <c r="I16" s="113">
        <v>206</v>
      </c>
      <c r="J16" s="195">
        <v>0.1416781</v>
      </c>
      <c r="K16" s="113">
        <v>2195</v>
      </c>
      <c r="L16" s="142">
        <v>10.655340000000001</v>
      </c>
      <c r="M16" s="158">
        <v>514</v>
      </c>
      <c r="N16" s="158">
        <v>518</v>
      </c>
      <c r="O16" s="113">
        <v>1032</v>
      </c>
      <c r="P16" s="195">
        <v>0.70976620000000001</v>
      </c>
      <c r="Q16" s="158">
        <v>4351</v>
      </c>
      <c r="R16" s="158">
        <v>1531</v>
      </c>
      <c r="S16" s="113">
        <v>13730</v>
      </c>
      <c r="T16" s="142">
        <v>13.304259999999999</v>
      </c>
      <c r="U16" s="158">
        <v>78</v>
      </c>
      <c r="V16" s="158">
        <v>5248</v>
      </c>
      <c r="W16" s="158" t="s">
        <v>472</v>
      </c>
      <c r="X16" s="158" t="s">
        <v>472</v>
      </c>
      <c r="Y16" s="158">
        <v>869</v>
      </c>
      <c r="Z16" s="159">
        <v>0.59766162310866577</v>
      </c>
      <c r="AA16" s="158">
        <v>14571</v>
      </c>
      <c r="AB16" s="158">
        <v>111</v>
      </c>
      <c r="AC16" s="159">
        <v>7.6341127922971111E-2</v>
      </c>
      <c r="AD16" s="158">
        <v>5149</v>
      </c>
      <c r="AE16" s="72">
        <v>474</v>
      </c>
      <c r="AF16" s="159">
        <v>0.32599724896836313</v>
      </c>
      <c r="AG16" s="72">
        <v>4312</v>
      </c>
      <c r="AH16" s="158">
        <v>159</v>
      </c>
      <c r="AI16" s="158">
        <v>6237</v>
      </c>
      <c r="AJ16" s="158">
        <v>39.226419999999997</v>
      </c>
      <c r="AK16" s="113">
        <v>1454</v>
      </c>
      <c r="AL16" s="142">
        <v>59.590159999999997</v>
      </c>
      <c r="AM16" s="113">
        <v>24032</v>
      </c>
      <c r="AN16" s="142">
        <v>16.528199999999998</v>
      </c>
      <c r="AO16" s="196">
        <v>273.92826000000002</v>
      </c>
      <c r="AP16" s="184"/>
      <c r="AT16" s="185"/>
    </row>
    <row r="17" spans="2:46" x14ac:dyDescent="0.2">
      <c r="B17" s="115" t="s">
        <v>46</v>
      </c>
      <c r="C17" s="112" t="s">
        <v>47</v>
      </c>
      <c r="D17" s="112" t="s">
        <v>23</v>
      </c>
      <c r="E17" s="113">
        <v>252</v>
      </c>
      <c r="F17" s="195">
        <v>0.1286371</v>
      </c>
      <c r="G17" s="113">
        <v>1967</v>
      </c>
      <c r="H17" s="142">
        <v>7.8055599999999998</v>
      </c>
      <c r="I17" s="113">
        <v>169</v>
      </c>
      <c r="J17" s="195">
        <v>8.6268499999999998E-2</v>
      </c>
      <c r="K17" s="113">
        <v>1327</v>
      </c>
      <c r="L17" s="142">
        <v>7.8520700000000003</v>
      </c>
      <c r="M17" s="158">
        <v>909</v>
      </c>
      <c r="N17" s="158">
        <v>263</v>
      </c>
      <c r="O17" s="113">
        <v>1172</v>
      </c>
      <c r="P17" s="195">
        <v>0.59826440000000003</v>
      </c>
      <c r="Q17" s="158">
        <v>3426</v>
      </c>
      <c r="R17" s="158">
        <v>740</v>
      </c>
      <c r="S17" s="113">
        <v>18231</v>
      </c>
      <c r="T17" s="142">
        <v>15.55546</v>
      </c>
      <c r="U17" s="158">
        <v>366</v>
      </c>
      <c r="V17" s="158">
        <v>5077</v>
      </c>
      <c r="W17" s="158" t="s">
        <v>472</v>
      </c>
      <c r="X17" s="158" t="s">
        <v>472</v>
      </c>
      <c r="Y17" s="158">
        <v>1823</v>
      </c>
      <c r="Z17" s="159">
        <v>0.93057682491066873</v>
      </c>
      <c r="AA17" s="158">
        <v>23308</v>
      </c>
      <c r="AB17" s="158">
        <v>53</v>
      </c>
      <c r="AC17" s="159">
        <v>2.7054619703930576E-2</v>
      </c>
      <c r="AD17" s="158">
        <v>2495</v>
      </c>
      <c r="AE17" s="72">
        <v>83</v>
      </c>
      <c r="AF17" s="159">
        <v>4.2368555385400714E-2</v>
      </c>
      <c r="AG17" s="72">
        <v>799</v>
      </c>
      <c r="AH17" s="158">
        <v>0</v>
      </c>
      <c r="AI17" s="158">
        <v>0</v>
      </c>
      <c r="AJ17" s="158">
        <v>0</v>
      </c>
      <c r="AK17" s="113">
        <v>1959</v>
      </c>
      <c r="AL17" s="142">
        <v>34.764859999999999</v>
      </c>
      <c r="AM17" s="113">
        <v>26602</v>
      </c>
      <c r="AN17" s="142">
        <v>13.57938</v>
      </c>
      <c r="AO17" s="196">
        <v>115.04563</v>
      </c>
      <c r="AP17" s="184"/>
      <c r="AT17" s="185"/>
    </row>
    <row r="18" spans="2:46" x14ac:dyDescent="0.2">
      <c r="B18" s="115" t="s">
        <v>48</v>
      </c>
      <c r="C18" s="112" t="s">
        <v>49</v>
      </c>
      <c r="D18" s="112" t="s">
        <v>23</v>
      </c>
      <c r="E18" s="113">
        <v>25</v>
      </c>
      <c r="F18" s="195">
        <v>7.1633199999999994E-2</v>
      </c>
      <c r="G18" s="113">
        <v>657</v>
      </c>
      <c r="H18" s="142">
        <v>26.28</v>
      </c>
      <c r="I18" s="113">
        <v>61</v>
      </c>
      <c r="J18" s="195">
        <v>0.1747851</v>
      </c>
      <c r="K18" s="113">
        <v>419</v>
      </c>
      <c r="L18" s="142">
        <v>6.8688500000000001</v>
      </c>
      <c r="M18" s="158">
        <v>120</v>
      </c>
      <c r="N18" s="158">
        <v>143</v>
      </c>
      <c r="O18" s="113">
        <v>263</v>
      </c>
      <c r="P18" s="195">
        <v>0.75358170000000002</v>
      </c>
      <c r="Q18" s="158">
        <v>4575</v>
      </c>
      <c r="R18" s="158">
        <v>419</v>
      </c>
      <c r="S18" s="113">
        <v>7527</v>
      </c>
      <c r="T18" s="142">
        <v>28.619769999999999</v>
      </c>
      <c r="U18" s="158">
        <v>0</v>
      </c>
      <c r="V18" s="158">
        <v>0</v>
      </c>
      <c r="W18" s="158" t="s">
        <v>472</v>
      </c>
      <c r="X18" s="158" t="s">
        <v>472</v>
      </c>
      <c r="Y18" s="158">
        <v>346</v>
      </c>
      <c r="Z18" s="159">
        <v>0.99140401146131807</v>
      </c>
      <c r="AA18" s="158">
        <v>8389</v>
      </c>
      <c r="AB18" s="158">
        <v>3</v>
      </c>
      <c r="AC18" s="159">
        <v>8.5959885386819486E-3</v>
      </c>
      <c r="AD18" s="158">
        <v>214</v>
      </c>
      <c r="AE18" s="72">
        <v>0</v>
      </c>
      <c r="AF18" s="159">
        <v>0</v>
      </c>
      <c r="AG18" s="72">
        <v>0</v>
      </c>
      <c r="AH18" s="158">
        <v>0</v>
      </c>
      <c r="AI18" s="158">
        <v>0</v>
      </c>
      <c r="AJ18" s="158">
        <v>0</v>
      </c>
      <c r="AK18" s="113">
        <v>349</v>
      </c>
      <c r="AL18" s="142">
        <v>13.96</v>
      </c>
      <c r="AM18" s="113">
        <v>8603</v>
      </c>
      <c r="AN18" s="142">
        <v>24.65043</v>
      </c>
      <c r="AO18" s="196">
        <v>106.48859</v>
      </c>
      <c r="AP18" s="184"/>
      <c r="AT18" s="185"/>
    </row>
    <row r="19" spans="2:46" x14ac:dyDescent="0.2">
      <c r="B19" s="115" t="s">
        <v>50</v>
      </c>
      <c r="C19" s="112" t="s">
        <v>51</v>
      </c>
      <c r="D19" s="112" t="s">
        <v>23</v>
      </c>
      <c r="E19" s="113">
        <v>47</v>
      </c>
      <c r="F19" s="195">
        <v>0.24226800000000001</v>
      </c>
      <c r="G19" s="113">
        <v>524</v>
      </c>
      <c r="H19" s="142">
        <v>11.14894</v>
      </c>
      <c r="I19" s="113">
        <v>30</v>
      </c>
      <c r="J19" s="195">
        <v>0.1546392</v>
      </c>
      <c r="K19" s="113">
        <v>329</v>
      </c>
      <c r="L19" s="142">
        <v>10.966670000000001</v>
      </c>
      <c r="M19" s="158">
        <v>59</v>
      </c>
      <c r="N19" s="158">
        <v>58</v>
      </c>
      <c r="O19" s="113">
        <v>117</v>
      </c>
      <c r="P19" s="195">
        <v>0.60309279999999998</v>
      </c>
      <c r="Q19" s="158">
        <v>929</v>
      </c>
      <c r="R19" s="158">
        <v>329</v>
      </c>
      <c r="S19" s="113">
        <v>1748</v>
      </c>
      <c r="T19" s="142">
        <v>14.94017</v>
      </c>
      <c r="U19" s="158">
        <v>0</v>
      </c>
      <c r="V19" s="158">
        <v>0</v>
      </c>
      <c r="W19" s="158" t="s">
        <v>472</v>
      </c>
      <c r="X19" s="158" t="s">
        <v>473</v>
      </c>
      <c r="Y19" s="158">
        <v>194</v>
      </c>
      <c r="Z19" s="159">
        <v>1</v>
      </c>
      <c r="AA19" s="158">
        <v>2601</v>
      </c>
      <c r="AB19" s="158">
        <v>0</v>
      </c>
      <c r="AC19" s="159">
        <v>0</v>
      </c>
      <c r="AD19" s="158">
        <v>0</v>
      </c>
      <c r="AE19" s="72">
        <v>0</v>
      </c>
      <c r="AF19" s="159">
        <v>0</v>
      </c>
      <c r="AG19" s="72">
        <v>0</v>
      </c>
      <c r="AH19" s="158">
        <v>83</v>
      </c>
      <c r="AI19" s="158">
        <v>1997</v>
      </c>
      <c r="AJ19" s="158">
        <v>24.06024</v>
      </c>
      <c r="AK19" s="113">
        <v>194</v>
      </c>
      <c r="AL19" s="142">
        <v>7.51938</v>
      </c>
      <c r="AM19" s="113">
        <v>2601</v>
      </c>
      <c r="AN19" s="142">
        <v>13.407220000000001</v>
      </c>
      <c r="AO19" s="196">
        <v>38.090910000000001</v>
      </c>
      <c r="AP19" s="184"/>
      <c r="AT19" s="185"/>
    </row>
    <row r="20" spans="2:46" x14ac:dyDescent="0.2">
      <c r="B20" s="115" t="s">
        <v>52</v>
      </c>
      <c r="C20" s="112" t="s">
        <v>53</v>
      </c>
      <c r="D20" s="112" t="s">
        <v>23</v>
      </c>
      <c r="E20" s="113">
        <v>11</v>
      </c>
      <c r="F20" s="195">
        <v>4.8458099999999997E-2</v>
      </c>
      <c r="G20" s="113">
        <v>257</v>
      </c>
      <c r="H20" s="142">
        <v>23.36364</v>
      </c>
      <c r="I20" s="113">
        <v>70</v>
      </c>
      <c r="J20" s="195">
        <v>0.30836999999999998</v>
      </c>
      <c r="K20" s="113">
        <v>809</v>
      </c>
      <c r="L20" s="142">
        <v>11.55714</v>
      </c>
      <c r="M20" s="158">
        <v>44</v>
      </c>
      <c r="N20" s="158">
        <v>102</v>
      </c>
      <c r="O20" s="113">
        <v>146</v>
      </c>
      <c r="P20" s="195">
        <v>0.64317179999999996</v>
      </c>
      <c r="Q20" s="158">
        <v>1317</v>
      </c>
      <c r="R20" s="158">
        <v>809</v>
      </c>
      <c r="S20" s="113">
        <v>2685</v>
      </c>
      <c r="T20" s="142">
        <v>18.390409999999999</v>
      </c>
      <c r="U20" s="158">
        <v>0</v>
      </c>
      <c r="V20" s="158">
        <v>0</v>
      </c>
      <c r="W20" s="158" t="s">
        <v>472</v>
      </c>
      <c r="X20" s="158" t="s">
        <v>472</v>
      </c>
      <c r="Y20" s="158">
        <v>216</v>
      </c>
      <c r="Z20" s="159">
        <v>0.95154185022026427</v>
      </c>
      <c r="AA20" s="158">
        <v>2847</v>
      </c>
      <c r="AB20" s="158">
        <v>10</v>
      </c>
      <c r="AC20" s="159">
        <v>4.405286343612335E-2</v>
      </c>
      <c r="AD20" s="158">
        <v>904</v>
      </c>
      <c r="AE20" s="72">
        <v>1</v>
      </c>
      <c r="AF20" s="159">
        <v>4.4052863436123352E-3</v>
      </c>
      <c r="AG20" s="72">
        <v>0</v>
      </c>
      <c r="AH20" s="158">
        <v>0</v>
      </c>
      <c r="AI20" s="158">
        <v>0</v>
      </c>
      <c r="AJ20" s="158">
        <v>0</v>
      </c>
      <c r="AK20" s="113">
        <v>227</v>
      </c>
      <c r="AL20" s="142">
        <v>30.066230000000001</v>
      </c>
      <c r="AM20" s="113">
        <v>3751</v>
      </c>
      <c r="AN20" s="142">
        <v>16.524229999999999</v>
      </c>
      <c r="AO20" s="196">
        <v>167.44041000000001</v>
      </c>
      <c r="AP20" s="184"/>
      <c r="AT20" s="185"/>
    </row>
    <row r="21" spans="2:46" x14ac:dyDescent="0.2">
      <c r="B21" s="115" t="s">
        <v>54</v>
      </c>
      <c r="C21" s="112" t="s">
        <v>55</v>
      </c>
      <c r="D21" s="112" t="s">
        <v>23</v>
      </c>
      <c r="E21" s="113">
        <v>406</v>
      </c>
      <c r="F21" s="195">
        <v>0.46136359999999998</v>
      </c>
      <c r="G21" s="113">
        <v>3383</v>
      </c>
      <c r="H21" s="142">
        <v>8.3325099999999992</v>
      </c>
      <c r="I21" s="113">
        <v>78</v>
      </c>
      <c r="J21" s="195">
        <v>8.8636400000000004E-2</v>
      </c>
      <c r="K21" s="113">
        <v>540</v>
      </c>
      <c r="L21" s="142">
        <v>6.9230799999999997</v>
      </c>
      <c r="M21" s="158">
        <v>220</v>
      </c>
      <c r="N21" s="158">
        <v>155</v>
      </c>
      <c r="O21" s="113">
        <v>375</v>
      </c>
      <c r="P21" s="195">
        <v>0.42613640000000003</v>
      </c>
      <c r="Q21" s="158">
        <v>2745</v>
      </c>
      <c r="R21" s="158">
        <v>405</v>
      </c>
      <c r="S21" s="113">
        <v>5581</v>
      </c>
      <c r="T21" s="142">
        <v>14.882669999999999</v>
      </c>
      <c r="U21" s="158">
        <v>21</v>
      </c>
      <c r="V21" s="158">
        <v>244</v>
      </c>
      <c r="W21" s="158" t="s">
        <v>472</v>
      </c>
      <c r="X21" s="158" t="s">
        <v>472</v>
      </c>
      <c r="Y21" s="158">
        <v>583</v>
      </c>
      <c r="Z21" s="159">
        <v>0.66249999999999998</v>
      </c>
      <c r="AA21" s="158">
        <v>7053</v>
      </c>
      <c r="AB21" s="158">
        <v>135</v>
      </c>
      <c r="AC21" s="159">
        <v>0.15340909090909091</v>
      </c>
      <c r="AD21" s="158">
        <v>1325</v>
      </c>
      <c r="AE21" s="72">
        <v>162</v>
      </c>
      <c r="AF21" s="159">
        <v>0.18409090909090908</v>
      </c>
      <c r="AG21" s="72">
        <v>1370</v>
      </c>
      <c r="AH21" s="158">
        <v>0</v>
      </c>
      <c r="AI21" s="158">
        <v>0</v>
      </c>
      <c r="AJ21" s="158">
        <v>0</v>
      </c>
      <c r="AK21" s="113">
        <v>880</v>
      </c>
      <c r="AL21" s="142">
        <v>24.719100000000001</v>
      </c>
      <c r="AM21" s="113">
        <v>9748</v>
      </c>
      <c r="AN21" s="142">
        <v>11.07727</v>
      </c>
      <c r="AO21" s="196">
        <v>82.767290000000003</v>
      </c>
      <c r="AP21" s="184"/>
      <c r="AT21" s="185"/>
    </row>
    <row r="22" spans="2:46" x14ac:dyDescent="0.2">
      <c r="B22" s="115" t="s">
        <v>56</v>
      </c>
      <c r="C22" s="112" t="s">
        <v>57</v>
      </c>
      <c r="D22" s="112" t="s">
        <v>58</v>
      </c>
      <c r="E22" s="113">
        <v>8</v>
      </c>
      <c r="F22" s="195">
        <v>3.1496099999999999E-2</v>
      </c>
      <c r="G22" s="113">
        <v>117</v>
      </c>
      <c r="H22" s="142">
        <v>14.625</v>
      </c>
      <c r="I22" s="113">
        <v>0</v>
      </c>
      <c r="J22" s="195">
        <v>0</v>
      </c>
      <c r="K22" s="113">
        <v>0</v>
      </c>
      <c r="L22" s="197" t="s">
        <v>33</v>
      </c>
      <c r="M22" s="158">
        <v>151</v>
      </c>
      <c r="N22" s="158">
        <v>55</v>
      </c>
      <c r="O22" s="113">
        <v>206</v>
      </c>
      <c r="P22" s="195">
        <v>0.81102359999999996</v>
      </c>
      <c r="Q22" s="158">
        <v>801</v>
      </c>
      <c r="R22" s="158">
        <v>0</v>
      </c>
      <c r="S22" s="113">
        <v>4035</v>
      </c>
      <c r="T22" s="142">
        <v>19.58738</v>
      </c>
      <c r="U22" s="158">
        <v>40</v>
      </c>
      <c r="V22" s="158">
        <v>2632</v>
      </c>
      <c r="W22" s="158" t="s">
        <v>472</v>
      </c>
      <c r="X22" s="158" t="s">
        <v>473</v>
      </c>
      <c r="Y22" s="158">
        <v>185</v>
      </c>
      <c r="Z22" s="159">
        <v>0.72834645669291342</v>
      </c>
      <c r="AA22" s="158">
        <v>5469</v>
      </c>
      <c r="AB22" s="158">
        <v>54</v>
      </c>
      <c r="AC22" s="159">
        <v>0.2125984251968504</v>
      </c>
      <c r="AD22" s="158">
        <v>1119</v>
      </c>
      <c r="AE22" s="72">
        <v>15</v>
      </c>
      <c r="AF22" s="159">
        <v>5.905511811023622E-2</v>
      </c>
      <c r="AG22" s="72">
        <v>196</v>
      </c>
      <c r="AH22" s="158">
        <v>0</v>
      </c>
      <c r="AI22" s="158">
        <v>0</v>
      </c>
      <c r="AJ22" s="158">
        <v>0</v>
      </c>
      <c r="AK22" s="113">
        <v>254</v>
      </c>
      <c r="AL22" s="142">
        <v>6.8096500000000004</v>
      </c>
      <c r="AM22" s="113">
        <v>6784</v>
      </c>
      <c r="AN22" s="142">
        <v>26.708659999999998</v>
      </c>
      <c r="AO22" s="196">
        <v>109.79301</v>
      </c>
      <c r="AP22" s="184"/>
      <c r="AT22" s="185"/>
    </row>
    <row r="23" spans="2:46" x14ac:dyDescent="0.2">
      <c r="B23" s="115" t="s">
        <v>59</v>
      </c>
      <c r="C23" s="112" t="s">
        <v>60</v>
      </c>
      <c r="D23" s="112" t="s">
        <v>23</v>
      </c>
      <c r="E23" s="113">
        <v>3016</v>
      </c>
      <c r="F23" s="195">
        <v>0.27799800000000002</v>
      </c>
      <c r="G23" s="113">
        <v>25094</v>
      </c>
      <c r="H23" s="142">
        <v>8.32029</v>
      </c>
      <c r="I23" s="113">
        <v>988</v>
      </c>
      <c r="J23" s="195">
        <v>9.1068300000000005E-2</v>
      </c>
      <c r="K23" s="113">
        <v>11929</v>
      </c>
      <c r="L23" s="142">
        <v>12.07389</v>
      </c>
      <c r="M23" s="158">
        <v>2609</v>
      </c>
      <c r="N23" s="158">
        <v>4236</v>
      </c>
      <c r="O23" s="113">
        <v>6845</v>
      </c>
      <c r="P23" s="195">
        <v>0.63093370000000004</v>
      </c>
      <c r="Q23" s="158">
        <v>16907</v>
      </c>
      <c r="R23" s="158">
        <v>3616</v>
      </c>
      <c r="S23" s="113">
        <v>109060</v>
      </c>
      <c r="T23" s="142">
        <v>15.9328</v>
      </c>
      <c r="U23" s="158">
        <v>0</v>
      </c>
      <c r="V23" s="158">
        <v>0</v>
      </c>
      <c r="W23" s="158" t="s">
        <v>472</v>
      </c>
      <c r="X23" s="158" t="s">
        <v>472</v>
      </c>
      <c r="Y23" s="158">
        <v>2010</v>
      </c>
      <c r="Z23" s="159">
        <v>0.18527053184625311</v>
      </c>
      <c r="AA23" s="158">
        <v>61436</v>
      </c>
      <c r="AB23" s="158">
        <v>1112</v>
      </c>
      <c r="AC23" s="159">
        <v>0.10249792607613605</v>
      </c>
      <c r="AD23" s="158">
        <v>29546</v>
      </c>
      <c r="AE23" s="72">
        <v>7727</v>
      </c>
      <c r="AF23" s="159">
        <v>0.71223154207761086</v>
      </c>
      <c r="AG23" s="72">
        <v>55101</v>
      </c>
      <c r="AH23" s="158">
        <v>523</v>
      </c>
      <c r="AI23" s="158">
        <v>58953</v>
      </c>
      <c r="AJ23" s="158">
        <v>112.72084</v>
      </c>
      <c r="AK23" s="113">
        <v>10849</v>
      </c>
      <c r="AL23" s="142">
        <v>25.70853</v>
      </c>
      <c r="AM23" s="113">
        <v>146083</v>
      </c>
      <c r="AN23" s="142">
        <v>13.465109999999999</v>
      </c>
      <c r="AO23" s="196">
        <v>130.25889000000001</v>
      </c>
      <c r="AP23" s="184"/>
      <c r="AT23" s="185"/>
    </row>
    <row r="24" spans="2:46" x14ac:dyDescent="0.2">
      <c r="B24" s="115" t="s">
        <v>61</v>
      </c>
      <c r="C24" s="112" t="s">
        <v>62</v>
      </c>
      <c r="D24" s="112" t="s">
        <v>23</v>
      </c>
      <c r="E24" s="113">
        <v>57</v>
      </c>
      <c r="F24" s="195">
        <v>0.11176469999999999</v>
      </c>
      <c r="G24" s="113">
        <v>192</v>
      </c>
      <c r="H24" s="142">
        <v>3.36842</v>
      </c>
      <c r="I24" s="113">
        <v>70</v>
      </c>
      <c r="J24" s="195">
        <v>0.13725490000000001</v>
      </c>
      <c r="K24" s="113">
        <v>336</v>
      </c>
      <c r="L24" s="142">
        <v>4.8</v>
      </c>
      <c r="M24" s="158">
        <v>220</v>
      </c>
      <c r="N24" s="158">
        <v>129</v>
      </c>
      <c r="O24" s="113">
        <v>349</v>
      </c>
      <c r="P24" s="195">
        <v>0.68431370000000002</v>
      </c>
      <c r="Q24" s="158">
        <v>973</v>
      </c>
      <c r="R24" s="158">
        <v>257</v>
      </c>
      <c r="S24" s="113">
        <v>5324</v>
      </c>
      <c r="T24" s="142">
        <v>15.25501</v>
      </c>
      <c r="U24" s="158">
        <v>34</v>
      </c>
      <c r="V24" s="158">
        <v>685</v>
      </c>
      <c r="W24" s="158" t="s">
        <v>472</v>
      </c>
      <c r="X24" s="158" t="s">
        <v>473</v>
      </c>
      <c r="Y24" s="158">
        <v>350</v>
      </c>
      <c r="Z24" s="159">
        <v>0.68627450980392157</v>
      </c>
      <c r="AA24" s="158">
        <v>4866</v>
      </c>
      <c r="AB24" s="158">
        <v>15</v>
      </c>
      <c r="AC24" s="159">
        <v>2.9411764705882353E-2</v>
      </c>
      <c r="AD24" s="158">
        <v>586</v>
      </c>
      <c r="AE24" s="72">
        <v>145</v>
      </c>
      <c r="AF24" s="159">
        <v>0.28431372549019607</v>
      </c>
      <c r="AG24" s="72">
        <v>1085</v>
      </c>
      <c r="AH24" s="158">
        <v>16</v>
      </c>
      <c r="AI24" s="158">
        <v>129</v>
      </c>
      <c r="AJ24" s="158">
        <v>8.0625</v>
      </c>
      <c r="AK24" s="113">
        <v>510</v>
      </c>
      <c r="AL24" s="142">
        <v>29.142859999999999</v>
      </c>
      <c r="AM24" s="113">
        <v>6537</v>
      </c>
      <c r="AN24" s="142">
        <v>12.81765</v>
      </c>
      <c r="AO24" s="196">
        <v>84.435550000000006</v>
      </c>
      <c r="AP24" s="184"/>
      <c r="AT24" s="185"/>
    </row>
    <row r="25" spans="2:46" x14ac:dyDescent="0.2">
      <c r="B25" s="115" t="s">
        <v>63</v>
      </c>
      <c r="C25" s="112" t="s">
        <v>64</v>
      </c>
      <c r="D25" s="112" t="s">
        <v>23</v>
      </c>
      <c r="E25" s="113">
        <v>48</v>
      </c>
      <c r="F25" s="195">
        <v>0.28915659999999999</v>
      </c>
      <c r="G25" s="113">
        <v>398</v>
      </c>
      <c r="H25" s="142">
        <v>8.2916699999999999</v>
      </c>
      <c r="I25" s="113">
        <v>28</v>
      </c>
      <c r="J25" s="195">
        <v>0.16867470000000001</v>
      </c>
      <c r="K25" s="113">
        <v>580</v>
      </c>
      <c r="L25" s="142">
        <v>20.714289999999998</v>
      </c>
      <c r="M25" s="158">
        <v>52</v>
      </c>
      <c r="N25" s="158">
        <v>28</v>
      </c>
      <c r="O25" s="113">
        <v>80</v>
      </c>
      <c r="P25" s="195">
        <v>0.48192770000000001</v>
      </c>
      <c r="Q25" s="158">
        <v>869</v>
      </c>
      <c r="R25" s="158">
        <v>512</v>
      </c>
      <c r="S25" s="113">
        <v>1859</v>
      </c>
      <c r="T25" s="142">
        <v>23.237500000000001</v>
      </c>
      <c r="U25" s="158">
        <v>10</v>
      </c>
      <c r="V25" s="158">
        <v>119</v>
      </c>
      <c r="W25" s="158" t="s">
        <v>472</v>
      </c>
      <c r="X25" s="158" t="s">
        <v>472</v>
      </c>
      <c r="Y25" s="158">
        <v>92</v>
      </c>
      <c r="Z25" s="159">
        <v>0.55421686746987953</v>
      </c>
      <c r="AA25" s="158">
        <v>2486</v>
      </c>
      <c r="AB25" s="158">
        <v>69</v>
      </c>
      <c r="AC25" s="159">
        <v>0.41566265060240964</v>
      </c>
      <c r="AD25" s="158">
        <v>387</v>
      </c>
      <c r="AE25" s="72">
        <v>5</v>
      </c>
      <c r="AF25" s="159">
        <v>3.0120481927710843E-2</v>
      </c>
      <c r="AG25" s="72">
        <v>83</v>
      </c>
      <c r="AH25" s="158">
        <v>8</v>
      </c>
      <c r="AI25" s="158">
        <v>279</v>
      </c>
      <c r="AJ25" s="158">
        <v>34.875</v>
      </c>
      <c r="AK25" s="113">
        <v>166</v>
      </c>
      <c r="AL25" s="142">
        <v>8.6233799999999992</v>
      </c>
      <c r="AM25" s="113">
        <v>2956</v>
      </c>
      <c r="AN25" s="142">
        <v>17.807230000000001</v>
      </c>
      <c r="AO25" s="196">
        <v>32.610010000000003</v>
      </c>
      <c r="AP25" s="184"/>
      <c r="AT25" s="185"/>
    </row>
    <row r="26" spans="2:46" x14ac:dyDescent="0.2">
      <c r="B26" s="115" t="s">
        <v>65</v>
      </c>
      <c r="C26" s="112" t="s">
        <v>66</v>
      </c>
      <c r="D26" s="112" t="s">
        <v>23</v>
      </c>
      <c r="E26" s="113">
        <v>2</v>
      </c>
      <c r="F26" s="195">
        <v>2.8985500000000001E-2</v>
      </c>
      <c r="G26" s="113">
        <v>17</v>
      </c>
      <c r="H26" s="142">
        <v>8.5</v>
      </c>
      <c r="I26" s="113">
        <v>8</v>
      </c>
      <c r="J26" s="195">
        <v>0.115942</v>
      </c>
      <c r="K26" s="113">
        <v>115</v>
      </c>
      <c r="L26" s="142">
        <v>14.375</v>
      </c>
      <c r="M26" s="158">
        <v>25</v>
      </c>
      <c r="N26" s="158">
        <v>32</v>
      </c>
      <c r="O26" s="113">
        <v>57</v>
      </c>
      <c r="P26" s="195">
        <v>0.82608700000000002</v>
      </c>
      <c r="Q26" s="158">
        <v>68</v>
      </c>
      <c r="R26" s="158">
        <v>62</v>
      </c>
      <c r="S26" s="113">
        <v>216</v>
      </c>
      <c r="T26" s="142">
        <v>3.7894700000000001</v>
      </c>
      <c r="U26" s="158">
        <v>2</v>
      </c>
      <c r="V26" s="158">
        <v>15</v>
      </c>
      <c r="W26" s="158" t="s">
        <v>473</v>
      </c>
      <c r="X26" s="158" t="s">
        <v>473</v>
      </c>
      <c r="Y26" s="158">
        <v>32</v>
      </c>
      <c r="Z26" s="159">
        <v>0.46376811594202899</v>
      </c>
      <c r="AA26" s="158">
        <v>198</v>
      </c>
      <c r="AB26" s="158">
        <v>37</v>
      </c>
      <c r="AC26" s="159">
        <v>0.53623188405797106</v>
      </c>
      <c r="AD26" s="158">
        <v>165</v>
      </c>
      <c r="AE26" s="72">
        <v>0</v>
      </c>
      <c r="AF26" s="159">
        <v>0</v>
      </c>
      <c r="AG26" s="72">
        <v>0</v>
      </c>
      <c r="AH26" s="158">
        <v>0</v>
      </c>
      <c r="AI26" s="158">
        <v>0</v>
      </c>
      <c r="AJ26" s="158">
        <v>0</v>
      </c>
      <c r="AK26" s="113">
        <v>69</v>
      </c>
      <c r="AL26" s="142">
        <v>2.8870300000000002</v>
      </c>
      <c r="AM26" s="113">
        <v>363</v>
      </c>
      <c r="AN26" s="142">
        <v>5.2608699999999997</v>
      </c>
      <c r="AO26" s="196">
        <v>7.2068099999999999</v>
      </c>
      <c r="AP26" s="184"/>
      <c r="AT26" s="185"/>
    </row>
    <row r="27" spans="2:46" x14ac:dyDescent="0.2">
      <c r="B27" s="115" t="s">
        <v>67</v>
      </c>
      <c r="C27" s="112" t="s">
        <v>68</v>
      </c>
      <c r="D27" s="112" t="s">
        <v>26</v>
      </c>
      <c r="E27" s="113">
        <v>336</v>
      </c>
      <c r="F27" s="195">
        <v>0.19080069999999999</v>
      </c>
      <c r="G27" s="113">
        <v>9778</v>
      </c>
      <c r="H27" s="142">
        <v>29.101189999999999</v>
      </c>
      <c r="I27" s="113">
        <v>133</v>
      </c>
      <c r="J27" s="195">
        <v>7.5525300000000004E-2</v>
      </c>
      <c r="K27" s="113">
        <v>1707</v>
      </c>
      <c r="L27" s="142">
        <v>12.83459</v>
      </c>
      <c r="M27" s="158">
        <v>787</v>
      </c>
      <c r="N27" s="158">
        <v>356</v>
      </c>
      <c r="O27" s="113">
        <v>1143</v>
      </c>
      <c r="P27" s="195">
        <v>0.64906299999999995</v>
      </c>
      <c r="Q27" s="158">
        <v>2863</v>
      </c>
      <c r="R27" s="158">
        <v>847</v>
      </c>
      <c r="S27" s="113">
        <v>20601</v>
      </c>
      <c r="T27" s="142">
        <v>18.023620000000001</v>
      </c>
      <c r="U27" s="158">
        <v>149</v>
      </c>
      <c r="V27" s="158">
        <v>3109</v>
      </c>
      <c r="W27" s="158" t="s">
        <v>472</v>
      </c>
      <c r="X27" s="158" t="s">
        <v>472</v>
      </c>
      <c r="Y27" s="158">
        <v>1503</v>
      </c>
      <c r="Z27" s="159">
        <v>0.8534923339011925</v>
      </c>
      <c r="AA27" s="158">
        <v>26571</v>
      </c>
      <c r="AB27" s="158">
        <v>177</v>
      </c>
      <c r="AC27" s="159">
        <v>0.10051107325383304</v>
      </c>
      <c r="AD27" s="158">
        <v>7907</v>
      </c>
      <c r="AE27" s="72">
        <v>81</v>
      </c>
      <c r="AF27" s="159">
        <v>4.5996592844974447E-2</v>
      </c>
      <c r="AG27" s="72">
        <v>717</v>
      </c>
      <c r="AH27" s="158">
        <v>24</v>
      </c>
      <c r="AI27" s="158">
        <v>707</v>
      </c>
      <c r="AJ27" s="158">
        <v>29.45833</v>
      </c>
      <c r="AK27" s="113">
        <v>1761</v>
      </c>
      <c r="AL27" s="142">
        <v>60.661380000000001</v>
      </c>
      <c r="AM27" s="113">
        <v>35195</v>
      </c>
      <c r="AN27" s="142">
        <v>19.985800000000001</v>
      </c>
      <c r="AO27" s="196">
        <v>307.85849999999999</v>
      </c>
      <c r="AP27" s="184"/>
      <c r="AT27" s="185"/>
    </row>
    <row r="28" spans="2:46" x14ac:dyDescent="0.2">
      <c r="B28" s="115" t="s">
        <v>69</v>
      </c>
      <c r="C28" s="112" t="s">
        <v>70</v>
      </c>
      <c r="D28" s="112" t="s">
        <v>23</v>
      </c>
      <c r="E28" s="113">
        <v>138</v>
      </c>
      <c r="F28" s="195">
        <v>0.12945590000000001</v>
      </c>
      <c r="G28" s="113">
        <v>1121</v>
      </c>
      <c r="H28" s="142">
        <v>8.1231899999999992</v>
      </c>
      <c r="I28" s="113">
        <v>43</v>
      </c>
      <c r="J28" s="195">
        <v>4.0337699999999997E-2</v>
      </c>
      <c r="K28" s="113">
        <v>358</v>
      </c>
      <c r="L28" s="142">
        <v>8.3255800000000004</v>
      </c>
      <c r="M28" s="158">
        <v>697</v>
      </c>
      <c r="N28" s="158">
        <v>188</v>
      </c>
      <c r="O28" s="113">
        <v>885</v>
      </c>
      <c r="P28" s="195">
        <v>0.83020640000000001</v>
      </c>
      <c r="Q28" s="158">
        <v>2714</v>
      </c>
      <c r="R28" s="158">
        <v>276</v>
      </c>
      <c r="S28" s="113">
        <v>14731</v>
      </c>
      <c r="T28" s="142">
        <v>16.645199999999999</v>
      </c>
      <c r="U28" s="158">
        <v>0</v>
      </c>
      <c r="V28" s="158">
        <v>0</v>
      </c>
      <c r="W28" s="158" t="s">
        <v>472</v>
      </c>
      <c r="X28" s="158" t="s">
        <v>472</v>
      </c>
      <c r="Y28" s="158">
        <v>915</v>
      </c>
      <c r="Z28" s="159">
        <v>0.85834896810506567</v>
      </c>
      <c r="AA28" s="158">
        <v>11723</v>
      </c>
      <c r="AB28" s="158">
        <v>147</v>
      </c>
      <c r="AC28" s="159">
        <v>0.13789868667917449</v>
      </c>
      <c r="AD28" s="158">
        <v>4335</v>
      </c>
      <c r="AE28" s="72">
        <v>4</v>
      </c>
      <c r="AF28" s="159">
        <v>3.7523452157598499E-3</v>
      </c>
      <c r="AG28" s="72">
        <v>152</v>
      </c>
      <c r="AH28" s="158">
        <v>230</v>
      </c>
      <c r="AI28" s="158">
        <v>15237</v>
      </c>
      <c r="AJ28" s="158">
        <v>66.247829999999993</v>
      </c>
      <c r="AK28" s="113">
        <v>1066</v>
      </c>
      <c r="AL28" s="142">
        <v>7.1769999999999996</v>
      </c>
      <c r="AM28" s="113">
        <v>16210</v>
      </c>
      <c r="AN28" s="142">
        <v>15.206379999999999</v>
      </c>
      <c r="AO28" s="196">
        <v>47.386299999999999</v>
      </c>
      <c r="AP28" s="184"/>
      <c r="AT28" s="185"/>
    </row>
    <row r="29" spans="2:46" x14ac:dyDescent="0.2">
      <c r="B29" s="115" t="s">
        <v>71</v>
      </c>
      <c r="C29" s="112" t="s">
        <v>72</v>
      </c>
      <c r="D29" s="112" t="s">
        <v>23</v>
      </c>
      <c r="E29" s="113">
        <v>462</v>
      </c>
      <c r="F29" s="195">
        <v>0.24037459999999999</v>
      </c>
      <c r="G29" s="113">
        <v>4156</v>
      </c>
      <c r="H29" s="142">
        <v>8.9956700000000005</v>
      </c>
      <c r="I29" s="113">
        <v>111</v>
      </c>
      <c r="J29" s="195">
        <v>5.7752299999999999E-2</v>
      </c>
      <c r="K29" s="113">
        <v>917</v>
      </c>
      <c r="L29" s="142">
        <v>8.26126</v>
      </c>
      <c r="M29" s="158">
        <v>634</v>
      </c>
      <c r="N29" s="158">
        <v>497</v>
      </c>
      <c r="O29" s="113">
        <v>1131</v>
      </c>
      <c r="P29" s="195">
        <v>0.58844949999999996</v>
      </c>
      <c r="Q29" s="158">
        <v>4614</v>
      </c>
      <c r="R29" s="158">
        <v>771</v>
      </c>
      <c r="S29" s="113">
        <v>25491</v>
      </c>
      <c r="T29" s="142">
        <v>22.538460000000001</v>
      </c>
      <c r="U29" s="158">
        <v>218</v>
      </c>
      <c r="V29" s="158">
        <v>6272</v>
      </c>
      <c r="W29" s="158" t="s">
        <v>472</v>
      </c>
      <c r="X29" s="158" t="s">
        <v>473</v>
      </c>
      <c r="Y29" s="158">
        <v>1362</v>
      </c>
      <c r="Z29" s="159">
        <v>0.70863683662851196</v>
      </c>
      <c r="AA29" s="158">
        <v>21536</v>
      </c>
      <c r="AB29" s="158">
        <v>533</v>
      </c>
      <c r="AC29" s="159">
        <v>0.27731529656607701</v>
      </c>
      <c r="AD29" s="158">
        <v>15170</v>
      </c>
      <c r="AE29" s="72">
        <v>27</v>
      </c>
      <c r="AF29" s="159">
        <v>1.404786680541103E-2</v>
      </c>
      <c r="AG29" s="72">
        <v>130</v>
      </c>
      <c r="AH29" s="158">
        <v>76</v>
      </c>
      <c r="AI29" s="158">
        <v>3111</v>
      </c>
      <c r="AJ29" s="158">
        <v>40.93421</v>
      </c>
      <c r="AK29" s="113">
        <v>1922</v>
      </c>
      <c r="AL29" s="142">
        <v>31.948139999999999</v>
      </c>
      <c r="AM29" s="113">
        <v>36836</v>
      </c>
      <c r="AN29" s="142">
        <v>19.16545</v>
      </c>
      <c r="AO29" s="196">
        <v>224.41271</v>
      </c>
      <c r="AP29" s="184"/>
      <c r="AT29" s="185"/>
    </row>
    <row r="30" spans="2:46" x14ac:dyDescent="0.2">
      <c r="B30" s="115" t="s">
        <v>73</v>
      </c>
      <c r="C30" s="112" t="s">
        <v>74</v>
      </c>
      <c r="D30" s="112" t="s">
        <v>23</v>
      </c>
      <c r="E30" s="113">
        <v>141</v>
      </c>
      <c r="F30" s="195">
        <v>0.3271462</v>
      </c>
      <c r="G30" s="113">
        <v>705</v>
      </c>
      <c r="H30" s="142">
        <v>5</v>
      </c>
      <c r="I30" s="113">
        <v>70</v>
      </c>
      <c r="J30" s="195">
        <v>0.162413</v>
      </c>
      <c r="K30" s="113">
        <v>1738</v>
      </c>
      <c r="L30" s="142">
        <v>24.828569999999999</v>
      </c>
      <c r="M30" s="158">
        <v>109</v>
      </c>
      <c r="N30" s="158">
        <v>99</v>
      </c>
      <c r="O30" s="113">
        <v>208</v>
      </c>
      <c r="P30" s="195">
        <v>0.48259859999999999</v>
      </c>
      <c r="Q30" s="158">
        <v>791</v>
      </c>
      <c r="R30" s="158">
        <v>272</v>
      </c>
      <c r="S30" s="113">
        <v>7783</v>
      </c>
      <c r="T30" s="142">
        <v>37.41827</v>
      </c>
      <c r="U30" s="158">
        <v>12</v>
      </c>
      <c r="V30" s="158">
        <v>60</v>
      </c>
      <c r="W30" s="158" t="s">
        <v>472</v>
      </c>
      <c r="X30" s="158" t="s">
        <v>472</v>
      </c>
      <c r="Y30" s="158">
        <v>377</v>
      </c>
      <c r="Z30" s="159">
        <v>0.87470997679814388</v>
      </c>
      <c r="AA30" s="158">
        <v>2669</v>
      </c>
      <c r="AB30" s="158">
        <v>42</v>
      </c>
      <c r="AC30" s="159">
        <v>9.7447795823665889E-2</v>
      </c>
      <c r="AD30" s="158">
        <v>7557</v>
      </c>
      <c r="AE30" s="72">
        <v>12</v>
      </c>
      <c r="AF30" s="159">
        <v>2.7842227378190254E-2</v>
      </c>
      <c r="AG30" s="72">
        <v>60</v>
      </c>
      <c r="AH30" s="158">
        <v>0</v>
      </c>
      <c r="AI30" s="158">
        <v>0</v>
      </c>
      <c r="AJ30" s="158">
        <v>0</v>
      </c>
      <c r="AK30" s="113">
        <v>431</v>
      </c>
      <c r="AL30" s="142">
        <v>31.949590000000001</v>
      </c>
      <c r="AM30" s="113">
        <v>10286</v>
      </c>
      <c r="AN30" s="142">
        <v>23.86543</v>
      </c>
      <c r="AO30" s="196">
        <v>237.66174000000001</v>
      </c>
      <c r="AP30" s="184"/>
      <c r="AT30" s="185"/>
    </row>
    <row r="31" spans="2:46" x14ac:dyDescent="0.2">
      <c r="B31" s="115" t="s">
        <v>75</v>
      </c>
      <c r="C31" s="112" t="s">
        <v>76</v>
      </c>
      <c r="D31" s="112" t="s">
        <v>23</v>
      </c>
      <c r="E31" s="113">
        <v>0</v>
      </c>
      <c r="F31" s="195">
        <v>0</v>
      </c>
      <c r="G31" s="113">
        <v>0</v>
      </c>
      <c r="H31" s="112" t="s">
        <v>33</v>
      </c>
      <c r="I31" s="113">
        <v>1</v>
      </c>
      <c r="J31" s="195">
        <v>1.49254E-2</v>
      </c>
      <c r="K31" s="113">
        <v>500</v>
      </c>
      <c r="L31" s="142">
        <v>500</v>
      </c>
      <c r="M31" s="158">
        <v>33</v>
      </c>
      <c r="N31" s="158">
        <v>33</v>
      </c>
      <c r="O31" s="113">
        <v>66</v>
      </c>
      <c r="P31" s="195">
        <v>0.98507460000000002</v>
      </c>
      <c r="Q31" s="158">
        <v>536</v>
      </c>
      <c r="R31" s="158">
        <v>0</v>
      </c>
      <c r="S31" s="113">
        <v>1757</v>
      </c>
      <c r="T31" s="142">
        <v>26.621210000000001</v>
      </c>
      <c r="U31" s="158">
        <v>0</v>
      </c>
      <c r="V31" s="158">
        <v>0</v>
      </c>
      <c r="W31" s="158" t="s">
        <v>472</v>
      </c>
      <c r="X31" s="158" t="s">
        <v>472</v>
      </c>
      <c r="Y31" s="158">
        <v>24</v>
      </c>
      <c r="Z31" s="159">
        <v>0.35820895522388058</v>
      </c>
      <c r="AA31" s="158">
        <v>636</v>
      </c>
      <c r="AB31" s="158">
        <v>43</v>
      </c>
      <c r="AC31" s="159">
        <v>0.64179104477611937</v>
      </c>
      <c r="AD31" s="158">
        <v>1621</v>
      </c>
      <c r="AE31" s="72">
        <v>0</v>
      </c>
      <c r="AF31" s="159">
        <v>0</v>
      </c>
      <c r="AG31" s="72">
        <v>0</v>
      </c>
      <c r="AH31" s="158">
        <v>0</v>
      </c>
      <c r="AI31" s="158">
        <v>0</v>
      </c>
      <c r="AJ31" s="158">
        <v>0</v>
      </c>
      <c r="AK31" s="113">
        <v>67</v>
      </c>
      <c r="AL31" s="142">
        <v>7.4444400000000002</v>
      </c>
      <c r="AM31" s="113">
        <v>2257</v>
      </c>
      <c r="AN31" s="142">
        <v>33.686570000000003</v>
      </c>
      <c r="AO31" s="196">
        <v>46.293640000000003</v>
      </c>
      <c r="AP31" s="184"/>
      <c r="AT31" s="185"/>
    </row>
    <row r="32" spans="2:46" x14ac:dyDescent="0.2">
      <c r="B32" s="115" t="s">
        <v>77</v>
      </c>
      <c r="C32" s="112" t="s">
        <v>78</v>
      </c>
      <c r="D32" s="112" t="s">
        <v>23</v>
      </c>
      <c r="E32" s="113">
        <v>438</v>
      </c>
      <c r="F32" s="195">
        <v>0.1079615</v>
      </c>
      <c r="G32" s="113">
        <v>7773</v>
      </c>
      <c r="H32" s="142">
        <v>17.746580000000002</v>
      </c>
      <c r="I32" s="113">
        <v>299</v>
      </c>
      <c r="J32" s="195">
        <v>7.3699799999999996E-2</v>
      </c>
      <c r="K32" s="113">
        <v>1534</v>
      </c>
      <c r="L32" s="142">
        <v>5.1304299999999996</v>
      </c>
      <c r="M32" s="158">
        <v>1017</v>
      </c>
      <c r="N32" s="158">
        <v>559</v>
      </c>
      <c r="O32" s="113">
        <v>1576</v>
      </c>
      <c r="P32" s="195">
        <v>0.38846439999999999</v>
      </c>
      <c r="Q32" s="158">
        <v>7207</v>
      </c>
      <c r="R32" s="158">
        <v>1282</v>
      </c>
      <c r="S32" s="113">
        <v>34233</v>
      </c>
      <c r="T32" s="142">
        <v>21.721450000000001</v>
      </c>
      <c r="U32" s="158">
        <v>1744</v>
      </c>
      <c r="V32" s="158">
        <v>18021</v>
      </c>
      <c r="W32" s="158" t="s">
        <v>472</v>
      </c>
      <c r="X32" s="158" t="s">
        <v>473</v>
      </c>
      <c r="Y32" s="158">
        <v>1475</v>
      </c>
      <c r="Z32" s="159">
        <v>0.36356913975844218</v>
      </c>
      <c r="AA32" s="158">
        <v>23567</v>
      </c>
      <c r="AB32" s="158">
        <v>2054</v>
      </c>
      <c r="AC32" s="159">
        <v>0.50628543258565439</v>
      </c>
      <c r="AD32" s="158">
        <v>27730</v>
      </c>
      <c r="AE32" s="72">
        <v>528</v>
      </c>
      <c r="AF32" s="159">
        <v>0.13014542765590337</v>
      </c>
      <c r="AG32" s="72">
        <v>10264</v>
      </c>
      <c r="AH32" s="158">
        <v>55</v>
      </c>
      <c r="AI32" s="158">
        <v>5874</v>
      </c>
      <c r="AJ32" s="158">
        <v>106.8</v>
      </c>
      <c r="AK32" s="113">
        <v>4057</v>
      </c>
      <c r="AL32" s="142">
        <v>25.783290000000001</v>
      </c>
      <c r="AM32" s="113">
        <v>61561</v>
      </c>
      <c r="AN32" s="142">
        <v>15.174020000000001</v>
      </c>
      <c r="AO32" s="196">
        <v>189.37651</v>
      </c>
      <c r="AP32" s="184"/>
      <c r="AT32" s="185"/>
    </row>
    <row r="33" spans="2:46" x14ac:dyDescent="0.2">
      <c r="B33" s="115" t="s">
        <v>79</v>
      </c>
      <c r="C33" s="112" t="s">
        <v>80</v>
      </c>
      <c r="D33" s="112" t="s">
        <v>26</v>
      </c>
      <c r="E33" s="113">
        <v>65</v>
      </c>
      <c r="F33" s="195">
        <v>0.1114923</v>
      </c>
      <c r="G33" s="113">
        <v>1789</v>
      </c>
      <c r="H33" s="142">
        <v>27.52308</v>
      </c>
      <c r="I33" s="113">
        <v>2</v>
      </c>
      <c r="J33" s="195">
        <v>3.4305E-3</v>
      </c>
      <c r="K33" s="113">
        <v>65</v>
      </c>
      <c r="L33" s="142">
        <v>32.5</v>
      </c>
      <c r="M33" s="158">
        <v>293</v>
      </c>
      <c r="N33" s="158">
        <v>202</v>
      </c>
      <c r="O33" s="113">
        <v>495</v>
      </c>
      <c r="P33" s="195">
        <v>0.84905660000000005</v>
      </c>
      <c r="Q33" s="158">
        <v>2399</v>
      </c>
      <c r="R33" s="158">
        <v>65</v>
      </c>
      <c r="S33" s="113">
        <v>8003</v>
      </c>
      <c r="T33" s="142">
        <v>16.167680000000001</v>
      </c>
      <c r="U33" s="158">
        <v>21</v>
      </c>
      <c r="V33" s="158">
        <v>1759</v>
      </c>
      <c r="W33" s="158" t="s">
        <v>472</v>
      </c>
      <c r="X33" s="158" t="s">
        <v>472</v>
      </c>
      <c r="Y33" s="158">
        <v>501</v>
      </c>
      <c r="Z33" s="159">
        <v>0.85934819897084047</v>
      </c>
      <c r="AA33" s="158">
        <v>7797</v>
      </c>
      <c r="AB33" s="158">
        <v>53</v>
      </c>
      <c r="AC33" s="159">
        <v>9.0909090909090912E-2</v>
      </c>
      <c r="AD33" s="158">
        <v>2633</v>
      </c>
      <c r="AE33" s="72">
        <v>29</v>
      </c>
      <c r="AF33" s="159">
        <v>4.974271012006861E-2</v>
      </c>
      <c r="AG33" s="72">
        <v>1186</v>
      </c>
      <c r="AH33" s="158">
        <v>0</v>
      </c>
      <c r="AI33" s="158">
        <v>0</v>
      </c>
      <c r="AJ33" s="158">
        <v>0</v>
      </c>
      <c r="AK33" s="113">
        <v>583</v>
      </c>
      <c r="AL33" s="142">
        <v>12.99309</v>
      </c>
      <c r="AM33" s="113">
        <v>11616</v>
      </c>
      <c r="AN33" s="142">
        <v>19.924530000000001</v>
      </c>
      <c r="AO33" s="196">
        <v>98.128829999999994</v>
      </c>
      <c r="AP33" s="184"/>
      <c r="AT33" s="185"/>
    </row>
    <row r="34" spans="2:46" x14ac:dyDescent="0.2">
      <c r="B34" s="115" t="s">
        <v>81</v>
      </c>
      <c r="C34" s="112" t="s">
        <v>82</v>
      </c>
      <c r="D34" s="112" t="s">
        <v>23</v>
      </c>
      <c r="E34" s="113">
        <v>0</v>
      </c>
      <c r="F34" s="195">
        <v>0</v>
      </c>
      <c r="G34" s="113">
        <v>0</v>
      </c>
      <c r="H34" s="112" t="s">
        <v>33</v>
      </c>
      <c r="I34" s="113">
        <v>0</v>
      </c>
      <c r="J34" s="195">
        <v>0</v>
      </c>
      <c r="K34" s="113">
        <v>0</v>
      </c>
      <c r="L34" s="197" t="s">
        <v>33</v>
      </c>
      <c r="M34" s="158">
        <v>73</v>
      </c>
      <c r="N34" s="158">
        <v>13</v>
      </c>
      <c r="O34" s="113">
        <v>86</v>
      </c>
      <c r="P34" s="195">
        <v>1</v>
      </c>
      <c r="Q34" s="158">
        <v>27</v>
      </c>
      <c r="R34" s="158">
        <v>0</v>
      </c>
      <c r="S34" s="113">
        <v>1719</v>
      </c>
      <c r="T34" s="142">
        <v>19.98837</v>
      </c>
      <c r="U34" s="158">
        <v>0</v>
      </c>
      <c r="V34" s="158">
        <v>0</v>
      </c>
      <c r="W34" s="158" t="s">
        <v>472</v>
      </c>
      <c r="X34" s="158" t="s">
        <v>472</v>
      </c>
      <c r="Y34" s="158">
        <v>35</v>
      </c>
      <c r="Z34" s="159">
        <v>0.40697674418604651</v>
      </c>
      <c r="AA34" s="158">
        <v>502</v>
      </c>
      <c r="AB34" s="158">
        <v>48</v>
      </c>
      <c r="AC34" s="159">
        <v>0.55813953488372092</v>
      </c>
      <c r="AD34" s="158">
        <v>921</v>
      </c>
      <c r="AE34" s="72">
        <v>3</v>
      </c>
      <c r="AF34" s="159">
        <v>3.4883720930232558E-2</v>
      </c>
      <c r="AG34" s="72">
        <v>296</v>
      </c>
      <c r="AH34" s="158">
        <v>0</v>
      </c>
      <c r="AI34" s="158">
        <v>0</v>
      </c>
      <c r="AJ34" s="158">
        <v>0</v>
      </c>
      <c r="AK34" s="113">
        <v>86</v>
      </c>
      <c r="AL34" s="142">
        <v>12.28571</v>
      </c>
      <c r="AM34" s="113">
        <v>1719</v>
      </c>
      <c r="AN34" s="142">
        <v>19.98837</v>
      </c>
      <c r="AO34" s="196">
        <v>35.581960000000002</v>
      </c>
      <c r="AP34" s="184"/>
      <c r="AT34" s="185"/>
    </row>
    <row r="35" spans="2:46" x14ac:dyDescent="0.2">
      <c r="B35" s="115" t="s">
        <v>83</v>
      </c>
      <c r="C35" s="112" t="s">
        <v>84</v>
      </c>
      <c r="D35" s="112" t="s">
        <v>58</v>
      </c>
      <c r="E35" s="113">
        <v>115</v>
      </c>
      <c r="F35" s="195">
        <v>0.36624200000000001</v>
      </c>
      <c r="G35" s="113">
        <v>977</v>
      </c>
      <c r="H35" s="142">
        <v>8.4956499999999995</v>
      </c>
      <c r="I35" s="113">
        <v>6</v>
      </c>
      <c r="J35" s="195">
        <v>1.9108300000000002E-2</v>
      </c>
      <c r="K35" s="113">
        <v>85</v>
      </c>
      <c r="L35" s="142">
        <v>14.16667</v>
      </c>
      <c r="M35" s="158">
        <v>141</v>
      </c>
      <c r="N35" s="158">
        <v>45</v>
      </c>
      <c r="O35" s="113">
        <v>186</v>
      </c>
      <c r="P35" s="195">
        <v>0.59235669999999996</v>
      </c>
      <c r="Q35" s="158">
        <v>1388</v>
      </c>
      <c r="R35" s="158">
        <v>85</v>
      </c>
      <c r="S35" s="113">
        <v>4509</v>
      </c>
      <c r="T35" s="142">
        <v>24.24194</v>
      </c>
      <c r="U35" s="158">
        <v>7</v>
      </c>
      <c r="V35" s="158">
        <v>1095</v>
      </c>
      <c r="W35" s="158" t="s">
        <v>472</v>
      </c>
      <c r="X35" s="158" t="s">
        <v>472</v>
      </c>
      <c r="Y35" s="158">
        <v>280</v>
      </c>
      <c r="Z35" s="159">
        <v>0.89171974522292996</v>
      </c>
      <c r="AA35" s="158">
        <v>6202</v>
      </c>
      <c r="AB35" s="158">
        <v>34</v>
      </c>
      <c r="AC35" s="159">
        <v>0.10828025477707007</v>
      </c>
      <c r="AD35" s="158">
        <v>464</v>
      </c>
      <c r="AE35" s="72">
        <v>0</v>
      </c>
      <c r="AF35" s="159">
        <v>0</v>
      </c>
      <c r="AG35" s="72">
        <v>0</v>
      </c>
      <c r="AH35" s="158">
        <v>0</v>
      </c>
      <c r="AI35" s="158">
        <v>0</v>
      </c>
      <c r="AJ35" s="158">
        <v>0</v>
      </c>
      <c r="AK35" s="113">
        <v>314</v>
      </c>
      <c r="AL35" s="142">
        <v>64.344260000000006</v>
      </c>
      <c r="AM35" s="113">
        <v>6666</v>
      </c>
      <c r="AN35" s="142">
        <v>21.229299999999999</v>
      </c>
      <c r="AO35" s="196">
        <v>1504.7404100000001</v>
      </c>
      <c r="AP35" s="184"/>
      <c r="AT35" s="185"/>
    </row>
    <row r="36" spans="2:46" x14ac:dyDescent="0.2">
      <c r="B36" s="115" t="s">
        <v>85</v>
      </c>
      <c r="C36" s="112" t="s">
        <v>86</v>
      </c>
      <c r="D36" s="112" t="s">
        <v>26</v>
      </c>
      <c r="E36" s="113">
        <v>298</v>
      </c>
      <c r="F36" s="195">
        <v>0.17951810000000001</v>
      </c>
      <c r="G36" s="113">
        <v>3369</v>
      </c>
      <c r="H36" s="142">
        <v>11.30537</v>
      </c>
      <c r="I36" s="113">
        <v>187</v>
      </c>
      <c r="J36" s="195">
        <v>0.1126506</v>
      </c>
      <c r="K36" s="113">
        <v>999</v>
      </c>
      <c r="L36" s="142">
        <v>5.3422499999999999</v>
      </c>
      <c r="M36" s="158">
        <v>552</v>
      </c>
      <c r="N36" s="158">
        <v>550</v>
      </c>
      <c r="O36" s="113">
        <v>1102</v>
      </c>
      <c r="P36" s="195">
        <v>0.66385539999999998</v>
      </c>
      <c r="Q36" s="158">
        <v>7301</v>
      </c>
      <c r="R36" s="158">
        <v>835</v>
      </c>
      <c r="S36" s="113">
        <v>16878</v>
      </c>
      <c r="T36" s="142">
        <v>15.31579</v>
      </c>
      <c r="U36" s="158">
        <v>73</v>
      </c>
      <c r="V36" s="158">
        <v>1366</v>
      </c>
      <c r="W36" s="158" t="s">
        <v>472</v>
      </c>
      <c r="X36" s="158" t="s">
        <v>472</v>
      </c>
      <c r="Y36" s="158">
        <v>1373</v>
      </c>
      <c r="Z36" s="159">
        <v>0.82710843373493981</v>
      </c>
      <c r="AA36" s="158">
        <v>17883</v>
      </c>
      <c r="AB36" s="158">
        <v>287</v>
      </c>
      <c r="AC36" s="159">
        <v>0.17289156626506025</v>
      </c>
      <c r="AD36" s="158">
        <v>4729</v>
      </c>
      <c r="AE36" s="72">
        <v>0</v>
      </c>
      <c r="AF36" s="159">
        <v>0</v>
      </c>
      <c r="AG36" s="72">
        <v>0</v>
      </c>
      <c r="AH36" s="158">
        <v>0</v>
      </c>
      <c r="AI36" s="158">
        <v>0</v>
      </c>
      <c r="AJ36" s="158">
        <v>0</v>
      </c>
      <c r="AK36" s="113">
        <v>1660</v>
      </c>
      <c r="AL36" s="142">
        <v>29.90991</v>
      </c>
      <c r="AM36" s="113">
        <v>22612</v>
      </c>
      <c r="AN36" s="142">
        <v>13.621689999999999</v>
      </c>
      <c r="AO36" s="196">
        <v>239.93038999999999</v>
      </c>
      <c r="AP36" s="184"/>
      <c r="AT36" s="185"/>
    </row>
    <row r="37" spans="2:46" x14ac:dyDescent="0.2">
      <c r="B37" s="115" t="s">
        <v>87</v>
      </c>
      <c r="C37" s="112" t="s">
        <v>88</v>
      </c>
      <c r="D37" s="112" t="s">
        <v>23</v>
      </c>
      <c r="E37" s="113">
        <v>607</v>
      </c>
      <c r="F37" s="195">
        <v>0.45197320000000002</v>
      </c>
      <c r="G37" s="113">
        <v>5022</v>
      </c>
      <c r="H37" s="142">
        <v>8.2734799999999993</v>
      </c>
      <c r="I37" s="113">
        <v>106</v>
      </c>
      <c r="J37" s="195">
        <v>7.8927800000000006E-2</v>
      </c>
      <c r="K37" s="113">
        <v>3397</v>
      </c>
      <c r="L37" s="142">
        <v>32.047170000000001</v>
      </c>
      <c r="M37" s="158">
        <v>304</v>
      </c>
      <c r="N37" s="158">
        <v>198</v>
      </c>
      <c r="O37" s="113">
        <v>502</v>
      </c>
      <c r="P37" s="195">
        <v>0.37379000000000001</v>
      </c>
      <c r="Q37" s="158">
        <v>2211</v>
      </c>
      <c r="R37" s="158">
        <v>3190</v>
      </c>
      <c r="S37" s="113">
        <v>8940</v>
      </c>
      <c r="T37" s="142">
        <v>17.808759999999999</v>
      </c>
      <c r="U37" s="158">
        <v>128</v>
      </c>
      <c r="V37" s="158">
        <v>11733</v>
      </c>
      <c r="W37" s="158" t="s">
        <v>472</v>
      </c>
      <c r="X37" s="197" t="s">
        <v>33</v>
      </c>
      <c r="Y37" s="158">
        <v>855</v>
      </c>
      <c r="Z37" s="159">
        <v>0.63663440059568133</v>
      </c>
      <c r="AA37" s="158">
        <v>23021</v>
      </c>
      <c r="AB37" s="158">
        <v>62</v>
      </c>
      <c r="AC37" s="159">
        <v>4.6165301563663441E-2</v>
      </c>
      <c r="AD37" s="158">
        <v>1821</v>
      </c>
      <c r="AE37" s="72">
        <v>426</v>
      </c>
      <c r="AF37" s="159">
        <v>0.31720029784065523</v>
      </c>
      <c r="AG37" s="72">
        <v>4250</v>
      </c>
      <c r="AH37" s="158">
        <v>44</v>
      </c>
      <c r="AI37" s="158">
        <v>569</v>
      </c>
      <c r="AJ37" s="158">
        <v>12.93182</v>
      </c>
      <c r="AK37" s="113">
        <v>1343</v>
      </c>
      <c r="AL37" s="142">
        <v>12.59259</v>
      </c>
      <c r="AM37" s="113">
        <v>29092</v>
      </c>
      <c r="AN37" s="142">
        <v>21.661950000000001</v>
      </c>
      <c r="AO37" s="196">
        <v>75.766530000000003</v>
      </c>
      <c r="AP37" s="184"/>
      <c r="AT37" s="185"/>
    </row>
    <row r="38" spans="2:46" x14ac:dyDescent="0.2">
      <c r="B38" s="115" t="s">
        <v>89</v>
      </c>
      <c r="C38" s="112" t="s">
        <v>90</v>
      </c>
      <c r="D38" s="112" t="s">
        <v>23</v>
      </c>
      <c r="E38" s="113">
        <v>0</v>
      </c>
      <c r="F38" s="195">
        <v>0</v>
      </c>
      <c r="G38" s="113">
        <v>0</v>
      </c>
      <c r="H38" s="112" t="s">
        <v>33</v>
      </c>
      <c r="I38" s="113">
        <v>6</v>
      </c>
      <c r="J38" s="195">
        <v>0.15</v>
      </c>
      <c r="K38" s="113">
        <v>40</v>
      </c>
      <c r="L38" s="142">
        <v>6.6666699999999999</v>
      </c>
      <c r="M38" s="158">
        <v>28</v>
      </c>
      <c r="N38" s="158">
        <v>6</v>
      </c>
      <c r="O38" s="113">
        <v>34</v>
      </c>
      <c r="P38" s="195">
        <v>0.85</v>
      </c>
      <c r="Q38" s="158">
        <v>89</v>
      </c>
      <c r="R38" s="158">
        <v>40</v>
      </c>
      <c r="S38" s="113">
        <v>412</v>
      </c>
      <c r="T38" s="142">
        <v>12.117649999999999</v>
      </c>
      <c r="U38" s="158">
        <v>0</v>
      </c>
      <c r="V38" s="158">
        <v>0</v>
      </c>
      <c r="W38" s="158" t="s">
        <v>473</v>
      </c>
      <c r="X38" s="158" t="s">
        <v>473</v>
      </c>
      <c r="Y38" s="158">
        <v>40</v>
      </c>
      <c r="Z38" s="159">
        <v>1</v>
      </c>
      <c r="AA38" s="158">
        <v>452</v>
      </c>
      <c r="AB38" s="158">
        <v>0</v>
      </c>
      <c r="AC38" s="159">
        <v>0</v>
      </c>
      <c r="AD38" s="158">
        <v>0</v>
      </c>
      <c r="AE38" s="72">
        <v>0</v>
      </c>
      <c r="AF38" s="159">
        <v>0</v>
      </c>
      <c r="AG38" s="72">
        <v>0</v>
      </c>
      <c r="AH38" s="158">
        <v>0</v>
      </c>
      <c r="AI38" s="158">
        <v>0</v>
      </c>
      <c r="AJ38" s="158">
        <v>0</v>
      </c>
      <c r="AK38" s="113">
        <v>40</v>
      </c>
      <c r="AL38" s="142">
        <v>2.6666699999999999</v>
      </c>
      <c r="AM38" s="113">
        <v>452</v>
      </c>
      <c r="AN38" s="142">
        <v>11.3</v>
      </c>
      <c r="AO38" s="196">
        <v>6.3465299999999996</v>
      </c>
      <c r="AP38" s="184"/>
      <c r="AT38" s="185"/>
    </row>
    <row r="39" spans="2:46" x14ac:dyDescent="0.2">
      <c r="B39" s="115" t="s">
        <v>91</v>
      </c>
      <c r="C39" s="112" t="s">
        <v>92</v>
      </c>
      <c r="D39" s="112" t="s">
        <v>23</v>
      </c>
      <c r="E39" s="113">
        <v>457</v>
      </c>
      <c r="F39" s="195">
        <v>0.16813829999999999</v>
      </c>
      <c r="G39" s="113">
        <v>8436</v>
      </c>
      <c r="H39" s="142">
        <v>18.459520000000001</v>
      </c>
      <c r="I39" s="113">
        <v>316</v>
      </c>
      <c r="J39" s="195">
        <v>0.116262</v>
      </c>
      <c r="K39" s="113">
        <v>2223</v>
      </c>
      <c r="L39" s="142">
        <v>7.0348100000000002</v>
      </c>
      <c r="M39" s="158">
        <v>1034</v>
      </c>
      <c r="N39" s="158">
        <v>663</v>
      </c>
      <c r="O39" s="113">
        <v>1697</v>
      </c>
      <c r="P39" s="195">
        <v>0.62435609999999997</v>
      </c>
      <c r="Q39" s="158">
        <v>11431</v>
      </c>
      <c r="R39" s="158">
        <v>2223</v>
      </c>
      <c r="S39" s="113">
        <v>38315</v>
      </c>
      <c r="T39" s="142">
        <v>22.57808</v>
      </c>
      <c r="U39" s="158">
        <v>248</v>
      </c>
      <c r="V39" s="158">
        <v>52363</v>
      </c>
      <c r="W39" s="158" t="s">
        <v>472</v>
      </c>
      <c r="X39" s="158" t="s">
        <v>472</v>
      </c>
      <c r="Y39" s="158">
        <v>2318</v>
      </c>
      <c r="Z39" s="159">
        <v>0.85283296541574682</v>
      </c>
      <c r="AA39" s="158">
        <v>42395</v>
      </c>
      <c r="AB39" s="158">
        <v>330</v>
      </c>
      <c r="AC39" s="159">
        <v>0.12141280353200883</v>
      </c>
      <c r="AD39" s="158">
        <v>27570</v>
      </c>
      <c r="AE39" s="72">
        <v>70</v>
      </c>
      <c r="AF39" s="159">
        <v>2.5754231052244298E-2</v>
      </c>
      <c r="AG39" s="72">
        <v>31372</v>
      </c>
      <c r="AH39" s="158">
        <v>55</v>
      </c>
      <c r="AI39" s="158">
        <v>6605</v>
      </c>
      <c r="AJ39" s="158">
        <v>120.09090999999999</v>
      </c>
      <c r="AK39" s="113">
        <v>2718</v>
      </c>
      <c r="AL39" s="142">
        <v>46.461539999999999</v>
      </c>
      <c r="AM39" s="113">
        <v>101337</v>
      </c>
      <c r="AN39" s="142">
        <v>37.283659999999998</v>
      </c>
      <c r="AO39" s="196">
        <v>437.44603999999998</v>
      </c>
      <c r="AP39" s="184"/>
      <c r="AT39" s="185"/>
    </row>
    <row r="40" spans="2:46" x14ac:dyDescent="0.2">
      <c r="B40" s="115" t="s">
        <v>93</v>
      </c>
      <c r="C40" s="112" t="s">
        <v>94</v>
      </c>
      <c r="D40" s="112" t="s">
        <v>58</v>
      </c>
      <c r="E40" s="113">
        <v>5</v>
      </c>
      <c r="F40" s="195">
        <v>0.35714289999999999</v>
      </c>
      <c r="G40" s="113">
        <v>90</v>
      </c>
      <c r="H40" s="142">
        <v>18</v>
      </c>
      <c r="I40" s="113">
        <v>2</v>
      </c>
      <c r="J40" s="195">
        <v>0.14285709999999999</v>
      </c>
      <c r="K40" s="113">
        <v>54</v>
      </c>
      <c r="L40" s="142">
        <v>27</v>
      </c>
      <c r="M40" s="158">
        <v>2</v>
      </c>
      <c r="N40" s="158">
        <v>2</v>
      </c>
      <c r="O40" s="113">
        <v>4</v>
      </c>
      <c r="P40" s="195">
        <v>0.28571429999999998</v>
      </c>
      <c r="Q40" s="158">
        <v>75</v>
      </c>
      <c r="R40" s="158">
        <v>40</v>
      </c>
      <c r="S40" s="113">
        <v>835</v>
      </c>
      <c r="T40" s="142">
        <v>208.75</v>
      </c>
      <c r="U40" s="158">
        <v>3</v>
      </c>
      <c r="V40" s="158">
        <v>498</v>
      </c>
      <c r="W40" s="158" t="s">
        <v>473</v>
      </c>
      <c r="X40" s="158" t="s">
        <v>473</v>
      </c>
      <c r="Y40" s="158">
        <v>5</v>
      </c>
      <c r="Z40" s="159">
        <v>0.35714285714285715</v>
      </c>
      <c r="AA40" s="158">
        <v>615</v>
      </c>
      <c r="AB40" s="158">
        <v>4</v>
      </c>
      <c r="AC40" s="159">
        <v>0.2857142857142857</v>
      </c>
      <c r="AD40" s="158">
        <v>705</v>
      </c>
      <c r="AE40" s="72">
        <v>5</v>
      </c>
      <c r="AF40" s="159">
        <v>0.35714285714285715</v>
      </c>
      <c r="AG40" s="72">
        <v>157</v>
      </c>
      <c r="AH40" s="158">
        <v>79</v>
      </c>
      <c r="AI40" s="158">
        <v>1554</v>
      </c>
      <c r="AJ40" s="158">
        <v>19.67089</v>
      </c>
      <c r="AK40" s="113">
        <v>14</v>
      </c>
      <c r="AL40" s="142">
        <v>1.7369699999999999</v>
      </c>
      <c r="AM40" s="113">
        <v>1477</v>
      </c>
      <c r="AN40" s="142">
        <v>105.5</v>
      </c>
      <c r="AO40" s="196">
        <v>150.82202000000001</v>
      </c>
      <c r="AP40" s="184"/>
      <c r="AT40" s="185"/>
    </row>
    <row r="41" spans="2:46" x14ac:dyDescent="0.2">
      <c r="B41" s="115" t="s">
        <v>95</v>
      </c>
      <c r="C41" s="112" t="s">
        <v>96</v>
      </c>
      <c r="D41" s="112" t="s">
        <v>58</v>
      </c>
      <c r="E41" s="113">
        <v>7</v>
      </c>
      <c r="F41" s="195">
        <v>3.8888899999999997E-2</v>
      </c>
      <c r="G41" s="113">
        <v>57</v>
      </c>
      <c r="H41" s="142">
        <v>8.1428600000000007</v>
      </c>
      <c r="I41" s="113">
        <v>14</v>
      </c>
      <c r="J41" s="195">
        <v>7.7777799999999994E-2</v>
      </c>
      <c r="K41" s="113">
        <v>106</v>
      </c>
      <c r="L41" s="142">
        <v>7.5714300000000003</v>
      </c>
      <c r="M41" s="158">
        <v>54</v>
      </c>
      <c r="N41" s="158">
        <v>41</v>
      </c>
      <c r="O41" s="113">
        <v>95</v>
      </c>
      <c r="P41" s="195">
        <v>0.52777779999999996</v>
      </c>
      <c r="Q41" s="158">
        <v>353</v>
      </c>
      <c r="R41" s="158">
        <v>106</v>
      </c>
      <c r="S41" s="113">
        <v>1021</v>
      </c>
      <c r="T41" s="142">
        <v>10.74737</v>
      </c>
      <c r="U41" s="158">
        <v>64</v>
      </c>
      <c r="V41" s="158">
        <v>2268</v>
      </c>
      <c r="W41" s="158" t="s">
        <v>472</v>
      </c>
      <c r="X41" s="158" t="s">
        <v>472</v>
      </c>
      <c r="Y41" s="158">
        <v>151</v>
      </c>
      <c r="Z41" s="159">
        <v>0.83888888888888891</v>
      </c>
      <c r="AA41" s="158">
        <v>1661</v>
      </c>
      <c r="AB41" s="158">
        <v>29</v>
      </c>
      <c r="AC41" s="159">
        <v>0.16111111111111112</v>
      </c>
      <c r="AD41" s="158">
        <v>1791</v>
      </c>
      <c r="AE41" s="72">
        <v>0</v>
      </c>
      <c r="AF41" s="159">
        <v>0</v>
      </c>
      <c r="AG41" s="72">
        <v>0</v>
      </c>
      <c r="AH41" s="158">
        <v>15</v>
      </c>
      <c r="AI41" s="158">
        <v>134</v>
      </c>
      <c r="AJ41" s="158">
        <v>8.9333299999999998</v>
      </c>
      <c r="AK41" s="113">
        <v>180</v>
      </c>
      <c r="AL41" s="142">
        <v>65.454549999999998</v>
      </c>
      <c r="AM41" s="113">
        <v>3452</v>
      </c>
      <c r="AN41" s="142">
        <v>19.177779999999998</v>
      </c>
      <c r="AO41" s="196">
        <v>378.63332000000003</v>
      </c>
      <c r="AP41" s="184"/>
      <c r="AT41" s="185"/>
    </row>
    <row r="42" spans="2:46" x14ac:dyDescent="0.2">
      <c r="B42" s="115" t="s">
        <v>97</v>
      </c>
      <c r="C42" s="112" t="s">
        <v>98</v>
      </c>
      <c r="D42" s="112" t="s">
        <v>99</v>
      </c>
      <c r="E42" s="113">
        <v>12</v>
      </c>
      <c r="F42" s="195">
        <v>0.1578947</v>
      </c>
      <c r="G42" s="113">
        <v>112</v>
      </c>
      <c r="H42" s="142">
        <v>9.3333300000000001</v>
      </c>
      <c r="I42" s="113">
        <v>0</v>
      </c>
      <c r="J42" s="195">
        <v>0</v>
      </c>
      <c r="K42" s="113">
        <v>0</v>
      </c>
      <c r="L42" s="197" t="s">
        <v>33</v>
      </c>
      <c r="M42" s="158">
        <v>52</v>
      </c>
      <c r="N42" s="158">
        <v>12</v>
      </c>
      <c r="O42" s="113">
        <v>64</v>
      </c>
      <c r="P42" s="195">
        <v>0.84210529999999995</v>
      </c>
      <c r="Q42" s="158">
        <v>183</v>
      </c>
      <c r="R42" s="158">
        <v>0</v>
      </c>
      <c r="S42" s="113">
        <v>920</v>
      </c>
      <c r="T42" s="142">
        <v>14.375</v>
      </c>
      <c r="U42" s="158">
        <v>0</v>
      </c>
      <c r="V42" s="158">
        <v>0</v>
      </c>
      <c r="W42" s="158" t="s">
        <v>472</v>
      </c>
      <c r="X42" s="158" t="s">
        <v>473</v>
      </c>
      <c r="Y42" s="158">
        <v>76</v>
      </c>
      <c r="Z42" s="159">
        <v>1</v>
      </c>
      <c r="AA42" s="158">
        <v>1032</v>
      </c>
      <c r="AB42" s="158">
        <v>0</v>
      </c>
      <c r="AC42" s="159">
        <v>0</v>
      </c>
      <c r="AD42" s="158">
        <v>0</v>
      </c>
      <c r="AE42" s="72">
        <v>0</v>
      </c>
      <c r="AF42" s="159">
        <v>0</v>
      </c>
      <c r="AG42" s="72">
        <v>0</v>
      </c>
      <c r="AH42" s="158">
        <v>0</v>
      </c>
      <c r="AI42" s="158">
        <v>0</v>
      </c>
      <c r="AJ42" s="158">
        <v>0</v>
      </c>
      <c r="AK42" s="113">
        <v>76</v>
      </c>
      <c r="AL42" s="142">
        <v>12.66667</v>
      </c>
      <c r="AM42" s="113">
        <v>1032</v>
      </c>
      <c r="AN42" s="142">
        <v>13.578950000000001</v>
      </c>
      <c r="AO42" s="196">
        <v>57.098590000000002</v>
      </c>
      <c r="AP42" s="184"/>
      <c r="AT42" s="185"/>
    </row>
    <row r="43" spans="2:46" x14ac:dyDescent="0.2">
      <c r="B43" s="115" t="s">
        <v>100</v>
      </c>
      <c r="C43" s="112" t="s">
        <v>101</v>
      </c>
      <c r="D43" s="112" t="s">
        <v>23</v>
      </c>
      <c r="E43" s="113">
        <v>142</v>
      </c>
      <c r="F43" s="195">
        <v>0.41764709999999999</v>
      </c>
      <c r="G43" s="113">
        <v>1604</v>
      </c>
      <c r="H43" s="142">
        <v>11.295769999999999</v>
      </c>
      <c r="I43" s="113">
        <v>19</v>
      </c>
      <c r="J43" s="195">
        <v>5.5882399999999999E-2</v>
      </c>
      <c r="K43" s="113">
        <v>140</v>
      </c>
      <c r="L43" s="142">
        <v>7.3684200000000004</v>
      </c>
      <c r="M43" s="158">
        <v>87</v>
      </c>
      <c r="N43" s="158">
        <v>92</v>
      </c>
      <c r="O43" s="113">
        <v>179</v>
      </c>
      <c r="P43" s="195">
        <v>0.52647060000000001</v>
      </c>
      <c r="Q43" s="158">
        <v>1287</v>
      </c>
      <c r="R43" s="158">
        <v>140</v>
      </c>
      <c r="S43" s="113">
        <v>2814</v>
      </c>
      <c r="T43" s="142">
        <v>15.72067</v>
      </c>
      <c r="U43" s="158">
        <v>0</v>
      </c>
      <c r="V43" s="158">
        <v>0</v>
      </c>
      <c r="W43" s="158" t="s">
        <v>472</v>
      </c>
      <c r="X43" s="158" t="s">
        <v>472</v>
      </c>
      <c r="Y43" s="158">
        <v>303</v>
      </c>
      <c r="Z43" s="159">
        <v>0.89117647058823535</v>
      </c>
      <c r="AA43" s="158">
        <v>3415</v>
      </c>
      <c r="AB43" s="158">
        <v>37</v>
      </c>
      <c r="AC43" s="159">
        <v>0.10882352941176471</v>
      </c>
      <c r="AD43" s="158">
        <v>1143</v>
      </c>
      <c r="AE43" s="72">
        <v>0</v>
      </c>
      <c r="AF43" s="159">
        <v>0</v>
      </c>
      <c r="AG43" s="72">
        <v>0</v>
      </c>
      <c r="AH43" s="158">
        <v>0</v>
      </c>
      <c r="AI43" s="158">
        <v>0</v>
      </c>
      <c r="AJ43" s="158">
        <v>0</v>
      </c>
      <c r="AK43" s="113">
        <v>340</v>
      </c>
      <c r="AL43" s="142">
        <v>22.295079999999999</v>
      </c>
      <c r="AM43" s="113">
        <v>4558</v>
      </c>
      <c r="AN43" s="142">
        <v>13.40588</v>
      </c>
      <c r="AO43" s="196">
        <v>74.538020000000003</v>
      </c>
      <c r="AP43" s="184"/>
      <c r="AT43" s="185"/>
    </row>
    <row r="44" spans="2:46" x14ac:dyDescent="0.2">
      <c r="B44" s="115" t="s">
        <v>102</v>
      </c>
      <c r="C44" s="112" t="s">
        <v>103</v>
      </c>
      <c r="D44" s="112" t="s">
        <v>23</v>
      </c>
      <c r="E44" s="113">
        <v>720</v>
      </c>
      <c r="F44" s="195">
        <v>0.58727569999999996</v>
      </c>
      <c r="G44" s="113">
        <v>7082</v>
      </c>
      <c r="H44" s="142">
        <v>9.8361099999999997</v>
      </c>
      <c r="I44" s="113">
        <v>36</v>
      </c>
      <c r="J44" s="195">
        <v>2.9363799999999999E-2</v>
      </c>
      <c r="K44" s="113">
        <v>407</v>
      </c>
      <c r="L44" s="142">
        <v>11.30556</v>
      </c>
      <c r="M44" s="158">
        <v>286</v>
      </c>
      <c r="N44" s="158">
        <v>42</v>
      </c>
      <c r="O44" s="113">
        <v>328</v>
      </c>
      <c r="P44" s="195">
        <v>0.26753670000000002</v>
      </c>
      <c r="Q44" s="158">
        <v>465</v>
      </c>
      <c r="R44" s="158">
        <v>225</v>
      </c>
      <c r="S44" s="113">
        <v>7418</v>
      </c>
      <c r="T44" s="142">
        <v>22.615849999999998</v>
      </c>
      <c r="U44" s="158">
        <v>142</v>
      </c>
      <c r="V44" s="158">
        <v>11402</v>
      </c>
      <c r="W44" s="158" t="s">
        <v>472</v>
      </c>
      <c r="X44" s="158" t="s">
        <v>472</v>
      </c>
      <c r="Y44" s="158">
        <v>686</v>
      </c>
      <c r="Z44" s="159">
        <v>0.55954323001631323</v>
      </c>
      <c r="AA44" s="158">
        <v>12940</v>
      </c>
      <c r="AB44" s="158">
        <v>97</v>
      </c>
      <c r="AC44" s="159">
        <v>7.9119086460032628E-2</v>
      </c>
      <c r="AD44" s="158">
        <v>7928</v>
      </c>
      <c r="AE44" s="72">
        <v>443</v>
      </c>
      <c r="AF44" s="159">
        <v>0.36133768352365414</v>
      </c>
      <c r="AG44" s="72">
        <v>5441</v>
      </c>
      <c r="AH44" s="158">
        <v>117</v>
      </c>
      <c r="AI44" s="158">
        <v>88023</v>
      </c>
      <c r="AJ44" s="158">
        <v>752.33333000000005</v>
      </c>
      <c r="AK44" s="113">
        <v>1226</v>
      </c>
      <c r="AL44" s="142">
        <v>12.199</v>
      </c>
      <c r="AM44" s="113">
        <v>26309</v>
      </c>
      <c r="AN44" s="142">
        <v>21.459219999999998</v>
      </c>
      <c r="AO44" s="196">
        <v>61.183149999999998</v>
      </c>
      <c r="AP44" s="184"/>
      <c r="AT44" s="185"/>
    </row>
    <row r="45" spans="2:46" x14ac:dyDescent="0.2">
      <c r="B45" s="115" t="s">
        <v>104</v>
      </c>
      <c r="C45" s="112" t="s">
        <v>105</v>
      </c>
      <c r="D45" s="112" t="s">
        <v>23</v>
      </c>
      <c r="E45" s="113">
        <v>3</v>
      </c>
      <c r="F45" s="195">
        <v>1.88679E-2</v>
      </c>
      <c r="G45" s="113">
        <v>9</v>
      </c>
      <c r="H45" s="142">
        <v>3</v>
      </c>
      <c r="I45" s="113">
        <v>5</v>
      </c>
      <c r="J45" s="195">
        <v>3.1446500000000002E-2</v>
      </c>
      <c r="K45" s="113">
        <v>402</v>
      </c>
      <c r="L45" s="142">
        <v>80.400000000000006</v>
      </c>
      <c r="M45" s="158">
        <v>54</v>
      </c>
      <c r="N45" s="158">
        <v>80</v>
      </c>
      <c r="O45" s="113">
        <v>134</v>
      </c>
      <c r="P45" s="195">
        <v>0.8427673</v>
      </c>
      <c r="Q45" s="158">
        <v>841</v>
      </c>
      <c r="R45" s="158">
        <v>0</v>
      </c>
      <c r="S45" s="113">
        <v>3886</v>
      </c>
      <c r="T45" s="142">
        <v>29</v>
      </c>
      <c r="U45" s="158">
        <v>17</v>
      </c>
      <c r="V45" s="158">
        <v>496</v>
      </c>
      <c r="W45" s="158" t="s">
        <v>472</v>
      </c>
      <c r="X45" s="158" t="s">
        <v>472</v>
      </c>
      <c r="Y45" s="158">
        <v>55</v>
      </c>
      <c r="Z45" s="159">
        <v>0.34591194968553457</v>
      </c>
      <c r="AA45" s="158">
        <v>1137</v>
      </c>
      <c r="AB45" s="158">
        <v>24</v>
      </c>
      <c r="AC45" s="159">
        <v>0.15094339622641509</v>
      </c>
      <c r="AD45" s="158">
        <v>2104</v>
      </c>
      <c r="AE45" s="72">
        <v>80</v>
      </c>
      <c r="AF45" s="159">
        <v>0.50314465408805031</v>
      </c>
      <c r="AG45" s="72">
        <v>1552</v>
      </c>
      <c r="AH45" s="158">
        <v>163</v>
      </c>
      <c r="AI45" s="158">
        <v>29181</v>
      </c>
      <c r="AJ45" s="158">
        <v>179.02454</v>
      </c>
      <c r="AK45" s="113">
        <v>159</v>
      </c>
      <c r="AL45" s="142">
        <v>14.454549999999999</v>
      </c>
      <c r="AM45" s="113">
        <v>4793</v>
      </c>
      <c r="AN45" s="142">
        <v>30.144649999999999</v>
      </c>
      <c r="AO45" s="196">
        <v>144.72928999999999</v>
      </c>
      <c r="AP45" s="184"/>
      <c r="AT45" s="185"/>
    </row>
    <row r="46" spans="2:46" x14ac:dyDescent="0.2">
      <c r="B46" s="115" t="s">
        <v>106</v>
      </c>
      <c r="C46" s="112" t="s">
        <v>107</v>
      </c>
      <c r="D46" s="112" t="s">
        <v>23</v>
      </c>
      <c r="E46" s="113">
        <v>193</v>
      </c>
      <c r="F46" s="195">
        <v>0.19653770000000001</v>
      </c>
      <c r="G46" s="113">
        <v>2673</v>
      </c>
      <c r="H46" s="142">
        <v>13.849740000000001</v>
      </c>
      <c r="I46" s="113">
        <v>67</v>
      </c>
      <c r="J46" s="195">
        <v>6.82281E-2</v>
      </c>
      <c r="K46" s="113">
        <v>408</v>
      </c>
      <c r="L46" s="142">
        <v>6.08955</v>
      </c>
      <c r="M46" s="158">
        <v>414</v>
      </c>
      <c r="N46" s="158">
        <v>308</v>
      </c>
      <c r="O46" s="113">
        <v>722</v>
      </c>
      <c r="P46" s="195">
        <v>0.73523419999999995</v>
      </c>
      <c r="Q46" s="158">
        <v>5728</v>
      </c>
      <c r="R46" s="158">
        <v>387</v>
      </c>
      <c r="S46" s="113">
        <v>16308</v>
      </c>
      <c r="T46" s="142">
        <v>22.587260000000001</v>
      </c>
      <c r="U46" s="158">
        <v>0</v>
      </c>
      <c r="V46" s="158">
        <v>0</v>
      </c>
      <c r="W46" s="158" t="s">
        <v>472</v>
      </c>
      <c r="X46" s="158" t="s">
        <v>472</v>
      </c>
      <c r="Y46" s="158">
        <v>875</v>
      </c>
      <c r="Z46" s="159">
        <v>0.8910386965376782</v>
      </c>
      <c r="AA46" s="158">
        <v>14517</v>
      </c>
      <c r="AB46" s="158">
        <v>107</v>
      </c>
      <c r="AC46" s="159">
        <v>0.10896130346232179</v>
      </c>
      <c r="AD46" s="158">
        <v>4872</v>
      </c>
      <c r="AE46" s="72">
        <v>0</v>
      </c>
      <c r="AF46" s="159">
        <v>0</v>
      </c>
      <c r="AG46" s="72">
        <v>0</v>
      </c>
      <c r="AH46" s="158">
        <v>9</v>
      </c>
      <c r="AI46" s="158">
        <v>55</v>
      </c>
      <c r="AJ46" s="158">
        <v>6.11111</v>
      </c>
      <c r="AK46" s="113">
        <v>982</v>
      </c>
      <c r="AL46" s="142">
        <v>29.757580000000001</v>
      </c>
      <c r="AM46" s="113">
        <v>19389</v>
      </c>
      <c r="AN46" s="142">
        <v>19.744399999999999</v>
      </c>
      <c r="AO46" s="196">
        <v>141.71173999999999</v>
      </c>
      <c r="AP46" s="184"/>
      <c r="AT46" s="185"/>
    </row>
    <row r="47" spans="2:46" x14ac:dyDescent="0.2">
      <c r="B47" s="115" t="s">
        <v>108</v>
      </c>
      <c r="C47" s="112" t="s">
        <v>109</v>
      </c>
      <c r="D47" s="112" t="s">
        <v>58</v>
      </c>
      <c r="E47" s="113">
        <v>2</v>
      </c>
      <c r="F47" s="195">
        <v>9.0089999999999996E-3</v>
      </c>
      <c r="G47" s="113">
        <v>5</v>
      </c>
      <c r="H47" s="142">
        <v>2.5</v>
      </c>
      <c r="I47" s="113">
        <v>2</v>
      </c>
      <c r="J47" s="195">
        <v>9.0089999999999996E-3</v>
      </c>
      <c r="K47" s="113">
        <v>5</v>
      </c>
      <c r="L47" s="142">
        <v>2.5</v>
      </c>
      <c r="M47" s="158">
        <v>173</v>
      </c>
      <c r="N47" s="158">
        <v>42</v>
      </c>
      <c r="O47" s="113">
        <v>215</v>
      </c>
      <c r="P47" s="195">
        <v>0.96846849999999995</v>
      </c>
      <c r="Q47" s="158">
        <v>280</v>
      </c>
      <c r="R47" s="158">
        <v>5</v>
      </c>
      <c r="S47" s="113">
        <v>2192</v>
      </c>
      <c r="T47" s="142">
        <v>10.195349999999999</v>
      </c>
      <c r="U47" s="158">
        <v>3</v>
      </c>
      <c r="V47" s="158">
        <v>1400</v>
      </c>
      <c r="W47" s="158" t="s">
        <v>472</v>
      </c>
      <c r="X47" s="158" t="s">
        <v>472</v>
      </c>
      <c r="Y47" s="158">
        <v>215</v>
      </c>
      <c r="Z47" s="159">
        <v>0.96846846846846846</v>
      </c>
      <c r="AA47" s="158">
        <v>2622</v>
      </c>
      <c r="AB47" s="158">
        <v>7</v>
      </c>
      <c r="AC47" s="159">
        <v>3.1531531531531529E-2</v>
      </c>
      <c r="AD47" s="158">
        <v>980</v>
      </c>
      <c r="AE47" s="72">
        <v>0</v>
      </c>
      <c r="AF47" s="159">
        <v>0</v>
      </c>
      <c r="AG47" s="72">
        <v>0</v>
      </c>
      <c r="AH47" s="158">
        <v>2</v>
      </c>
      <c r="AI47" s="158">
        <v>0</v>
      </c>
      <c r="AJ47" s="158">
        <v>0</v>
      </c>
      <c r="AK47" s="113">
        <v>222</v>
      </c>
      <c r="AL47" s="142">
        <v>40.363639999999997</v>
      </c>
      <c r="AM47" s="113">
        <v>3602</v>
      </c>
      <c r="AN47" s="142">
        <v>16.22523</v>
      </c>
      <c r="AO47" s="196">
        <v>628.73101999999994</v>
      </c>
      <c r="AP47" s="184"/>
      <c r="AT47" s="185"/>
    </row>
    <row r="48" spans="2:46" x14ac:dyDescent="0.2">
      <c r="B48" s="115" t="s">
        <v>110</v>
      </c>
      <c r="C48" s="112" t="s">
        <v>111</v>
      </c>
      <c r="D48" s="112" t="s">
        <v>23</v>
      </c>
      <c r="E48" s="113">
        <v>199</v>
      </c>
      <c r="F48" s="195">
        <v>0.53929539999999998</v>
      </c>
      <c r="G48" s="113">
        <v>3848</v>
      </c>
      <c r="H48" s="142">
        <v>19.336680000000001</v>
      </c>
      <c r="I48" s="113">
        <v>12</v>
      </c>
      <c r="J48" s="195">
        <v>3.2520300000000002E-2</v>
      </c>
      <c r="K48" s="113">
        <v>775</v>
      </c>
      <c r="L48" s="142">
        <v>64.583330000000004</v>
      </c>
      <c r="M48" s="158">
        <v>130</v>
      </c>
      <c r="N48" s="158">
        <v>28</v>
      </c>
      <c r="O48" s="113">
        <v>158</v>
      </c>
      <c r="P48" s="195">
        <v>0.42818430000000002</v>
      </c>
      <c r="Q48" s="158">
        <v>1462</v>
      </c>
      <c r="R48" s="158">
        <v>375</v>
      </c>
      <c r="S48" s="113">
        <v>6981</v>
      </c>
      <c r="T48" s="142">
        <v>44.183540000000001</v>
      </c>
      <c r="U48" s="158">
        <v>0</v>
      </c>
      <c r="V48" s="158">
        <v>0</v>
      </c>
      <c r="W48" s="158" t="s">
        <v>472</v>
      </c>
      <c r="X48" s="158" t="s">
        <v>472</v>
      </c>
      <c r="Y48" s="158">
        <v>301</v>
      </c>
      <c r="Z48" s="159">
        <v>0.81571815718157181</v>
      </c>
      <c r="AA48" s="158">
        <v>5503</v>
      </c>
      <c r="AB48" s="158">
        <v>68</v>
      </c>
      <c r="AC48" s="159">
        <v>0.18428184281842819</v>
      </c>
      <c r="AD48" s="158">
        <v>6101</v>
      </c>
      <c r="AE48" s="72">
        <v>0</v>
      </c>
      <c r="AF48" s="159">
        <v>0</v>
      </c>
      <c r="AG48" s="72">
        <v>0</v>
      </c>
      <c r="AH48" s="158">
        <v>143</v>
      </c>
      <c r="AI48" s="158">
        <v>8214</v>
      </c>
      <c r="AJ48" s="158">
        <v>57.440559999999998</v>
      </c>
      <c r="AK48" s="113">
        <v>369</v>
      </c>
      <c r="AL48" s="142">
        <v>21.705880000000001</v>
      </c>
      <c r="AM48" s="113">
        <v>11604</v>
      </c>
      <c r="AN48" s="142">
        <v>31.447150000000001</v>
      </c>
      <c r="AO48" s="196">
        <v>185.67885000000001</v>
      </c>
      <c r="AP48" s="184"/>
      <c r="AT48" s="185"/>
    </row>
    <row r="49" spans="2:46" x14ac:dyDescent="0.2">
      <c r="B49" s="115" t="s">
        <v>112</v>
      </c>
      <c r="C49" s="112" t="s">
        <v>113</v>
      </c>
      <c r="D49" s="112" t="s">
        <v>23</v>
      </c>
      <c r="E49" s="113">
        <v>338</v>
      </c>
      <c r="F49" s="195">
        <v>0.35098649999999998</v>
      </c>
      <c r="G49" s="113">
        <v>3188</v>
      </c>
      <c r="H49" s="142">
        <v>9.4319500000000005</v>
      </c>
      <c r="I49" s="113">
        <v>42</v>
      </c>
      <c r="J49" s="195">
        <v>4.3613699999999998E-2</v>
      </c>
      <c r="K49" s="113">
        <v>297</v>
      </c>
      <c r="L49" s="142">
        <v>7.0714300000000003</v>
      </c>
      <c r="M49" s="158">
        <v>171</v>
      </c>
      <c r="N49" s="158">
        <v>412</v>
      </c>
      <c r="O49" s="113">
        <v>583</v>
      </c>
      <c r="P49" s="195">
        <v>0.60539980000000004</v>
      </c>
      <c r="Q49" s="158">
        <v>5150</v>
      </c>
      <c r="R49" s="158">
        <v>227</v>
      </c>
      <c r="S49" s="113">
        <v>21157</v>
      </c>
      <c r="T49" s="142">
        <v>36.289879999999997</v>
      </c>
      <c r="U49" s="158">
        <v>0</v>
      </c>
      <c r="V49" s="158">
        <v>0</v>
      </c>
      <c r="W49" s="158" t="s">
        <v>472</v>
      </c>
      <c r="X49" s="158" t="s">
        <v>473</v>
      </c>
      <c r="Y49" s="158">
        <v>877</v>
      </c>
      <c r="Z49" s="159">
        <v>0.91069574247144336</v>
      </c>
      <c r="AA49" s="158">
        <v>12460</v>
      </c>
      <c r="AB49" s="158">
        <v>86</v>
      </c>
      <c r="AC49" s="159">
        <v>8.9304257528556599E-2</v>
      </c>
      <c r="AD49" s="158">
        <v>12182</v>
      </c>
      <c r="AE49" s="72">
        <v>0</v>
      </c>
      <c r="AF49" s="159">
        <v>0</v>
      </c>
      <c r="AG49" s="72">
        <v>0</v>
      </c>
      <c r="AH49" s="158">
        <v>7</v>
      </c>
      <c r="AI49" s="158">
        <v>962</v>
      </c>
      <c r="AJ49" s="158">
        <v>137.42857000000001</v>
      </c>
      <c r="AK49" s="113">
        <v>963</v>
      </c>
      <c r="AL49" s="142">
        <v>24.111170000000001</v>
      </c>
      <c r="AM49" s="113">
        <v>24642</v>
      </c>
      <c r="AN49" s="142">
        <v>25.588789999999999</v>
      </c>
      <c r="AO49" s="196">
        <v>211.13872000000001</v>
      </c>
      <c r="AP49" s="184"/>
      <c r="AT49" s="185"/>
    </row>
    <row r="50" spans="2:46" x14ac:dyDescent="0.2">
      <c r="B50" s="115" t="s">
        <v>114</v>
      </c>
      <c r="C50" s="112" t="s">
        <v>115</v>
      </c>
      <c r="D50" s="112" t="s">
        <v>58</v>
      </c>
      <c r="E50" s="113">
        <v>190</v>
      </c>
      <c r="F50" s="195">
        <v>0.33747779999999999</v>
      </c>
      <c r="G50" s="113">
        <v>2164</v>
      </c>
      <c r="H50" s="142">
        <v>11.389469999999999</v>
      </c>
      <c r="I50" s="113">
        <v>12</v>
      </c>
      <c r="J50" s="195">
        <v>2.1314400000000001E-2</v>
      </c>
      <c r="K50" s="113">
        <v>150</v>
      </c>
      <c r="L50" s="142">
        <v>12.5</v>
      </c>
      <c r="M50" s="158">
        <v>313</v>
      </c>
      <c r="N50" s="158">
        <v>34</v>
      </c>
      <c r="O50" s="113">
        <v>347</v>
      </c>
      <c r="P50" s="195">
        <v>0.61634100000000003</v>
      </c>
      <c r="Q50" s="158">
        <v>805</v>
      </c>
      <c r="R50" s="158">
        <v>52</v>
      </c>
      <c r="S50" s="113">
        <v>7391</v>
      </c>
      <c r="T50" s="142">
        <v>21.299710000000001</v>
      </c>
      <c r="U50" s="158">
        <v>14</v>
      </c>
      <c r="V50" s="158">
        <v>515</v>
      </c>
      <c r="W50" s="158" t="s">
        <v>472</v>
      </c>
      <c r="X50" s="158" t="s">
        <v>472</v>
      </c>
      <c r="Y50" s="158">
        <v>269</v>
      </c>
      <c r="Z50" s="159">
        <v>0.47779751332149201</v>
      </c>
      <c r="AA50" s="158">
        <v>5291</v>
      </c>
      <c r="AB50" s="158">
        <v>294</v>
      </c>
      <c r="AC50" s="159">
        <v>0.52220248667850799</v>
      </c>
      <c r="AD50" s="158">
        <v>4929</v>
      </c>
      <c r="AE50" s="72">
        <v>0</v>
      </c>
      <c r="AF50" s="159">
        <v>0</v>
      </c>
      <c r="AG50" s="72">
        <v>0</v>
      </c>
      <c r="AH50" s="158">
        <v>0</v>
      </c>
      <c r="AI50" s="158">
        <v>0</v>
      </c>
      <c r="AJ50" s="158">
        <v>0</v>
      </c>
      <c r="AK50" s="113">
        <v>563</v>
      </c>
      <c r="AL50" s="142">
        <v>20.107140000000001</v>
      </c>
      <c r="AM50" s="113">
        <v>10220</v>
      </c>
      <c r="AN50" s="142">
        <v>18.152750000000001</v>
      </c>
      <c r="AO50" s="196">
        <v>231.88800000000001</v>
      </c>
      <c r="AP50" s="184"/>
      <c r="AT50" s="185"/>
    </row>
    <row r="51" spans="2:46" x14ac:dyDescent="0.2">
      <c r="B51" s="115" t="s">
        <v>116</v>
      </c>
      <c r="C51" s="112" t="s">
        <v>117</v>
      </c>
      <c r="D51" s="112" t="s">
        <v>58</v>
      </c>
      <c r="E51" s="113">
        <v>1087</v>
      </c>
      <c r="F51" s="195">
        <v>0.48118640000000001</v>
      </c>
      <c r="G51" s="113">
        <v>28299</v>
      </c>
      <c r="H51" s="142">
        <v>26.034040000000001</v>
      </c>
      <c r="I51" s="113">
        <v>89</v>
      </c>
      <c r="J51" s="195">
        <v>3.9398000000000002E-2</v>
      </c>
      <c r="K51" s="113">
        <v>1569</v>
      </c>
      <c r="L51" s="142">
        <v>17.62921</v>
      </c>
      <c r="M51" s="158">
        <v>801</v>
      </c>
      <c r="N51" s="158">
        <v>282</v>
      </c>
      <c r="O51" s="113">
        <v>1083</v>
      </c>
      <c r="P51" s="195">
        <v>0.4794157</v>
      </c>
      <c r="Q51" s="158">
        <v>8711</v>
      </c>
      <c r="R51" s="158">
        <v>1569</v>
      </c>
      <c r="S51" s="113">
        <v>32478</v>
      </c>
      <c r="T51" s="142">
        <v>29.98892</v>
      </c>
      <c r="U51" s="158">
        <v>0</v>
      </c>
      <c r="V51" s="158">
        <v>0</v>
      </c>
      <c r="W51" s="158" t="s">
        <v>472</v>
      </c>
      <c r="X51" s="158" t="s">
        <v>472</v>
      </c>
      <c r="Y51" s="158">
        <v>1391</v>
      </c>
      <c r="Z51" s="159">
        <v>0.61575918548030106</v>
      </c>
      <c r="AA51" s="158">
        <v>43029</v>
      </c>
      <c r="AB51" s="158">
        <v>658</v>
      </c>
      <c r="AC51" s="159">
        <v>0.29127932713590082</v>
      </c>
      <c r="AD51" s="158">
        <v>8572</v>
      </c>
      <c r="AE51" s="72">
        <v>210</v>
      </c>
      <c r="AF51" s="159">
        <v>9.2961487383798141E-2</v>
      </c>
      <c r="AG51" s="72">
        <v>10745</v>
      </c>
      <c r="AH51" s="158">
        <v>1045</v>
      </c>
      <c r="AI51" s="158">
        <v>111929</v>
      </c>
      <c r="AJ51" s="158">
        <v>107.10908999999999</v>
      </c>
      <c r="AK51" s="113">
        <v>2259</v>
      </c>
      <c r="AL51" s="142">
        <v>36.289160000000003</v>
      </c>
      <c r="AM51" s="113">
        <v>62346</v>
      </c>
      <c r="AN51" s="142">
        <v>27.598939999999999</v>
      </c>
      <c r="AO51" s="196">
        <v>544.05989999999997</v>
      </c>
      <c r="AP51" s="184"/>
      <c r="AT51" s="185"/>
    </row>
    <row r="52" spans="2:46" x14ac:dyDescent="0.2">
      <c r="B52" s="115" t="s">
        <v>118</v>
      </c>
      <c r="C52" s="112" t="s">
        <v>119</v>
      </c>
      <c r="D52" s="112" t="s">
        <v>58</v>
      </c>
      <c r="E52" s="113">
        <v>67</v>
      </c>
      <c r="F52" s="195">
        <v>0.38953490000000002</v>
      </c>
      <c r="G52" s="113">
        <v>618</v>
      </c>
      <c r="H52" s="142">
        <v>9.2238799999999994</v>
      </c>
      <c r="I52" s="113">
        <v>20</v>
      </c>
      <c r="J52" s="195">
        <v>0.1162791</v>
      </c>
      <c r="K52" s="113">
        <v>122</v>
      </c>
      <c r="L52" s="142">
        <v>6.1</v>
      </c>
      <c r="M52" s="158">
        <v>38</v>
      </c>
      <c r="N52" s="158">
        <v>38</v>
      </c>
      <c r="O52" s="113">
        <v>76</v>
      </c>
      <c r="P52" s="195">
        <v>0.44186049999999999</v>
      </c>
      <c r="Q52" s="158">
        <v>649</v>
      </c>
      <c r="R52" s="158">
        <v>67</v>
      </c>
      <c r="S52" s="113">
        <v>2231</v>
      </c>
      <c r="T52" s="142">
        <v>29.355260000000001</v>
      </c>
      <c r="U52" s="158">
        <v>9</v>
      </c>
      <c r="V52" s="158">
        <v>433</v>
      </c>
      <c r="W52" s="158" t="s">
        <v>473</v>
      </c>
      <c r="X52" s="158" t="s">
        <v>473</v>
      </c>
      <c r="Y52" s="158">
        <v>113</v>
      </c>
      <c r="Z52" s="159">
        <v>0.65697674418604646</v>
      </c>
      <c r="AA52" s="158">
        <v>1671</v>
      </c>
      <c r="AB52" s="158">
        <v>46</v>
      </c>
      <c r="AC52" s="159">
        <v>0.26744186046511625</v>
      </c>
      <c r="AD52" s="158">
        <v>1279</v>
      </c>
      <c r="AE52" s="72">
        <v>13</v>
      </c>
      <c r="AF52" s="159">
        <v>7.5581395348837205E-2</v>
      </c>
      <c r="AG52" s="72">
        <v>454</v>
      </c>
      <c r="AH52" s="158">
        <v>0</v>
      </c>
      <c r="AI52" s="158">
        <v>0</v>
      </c>
      <c r="AJ52" s="158">
        <v>0</v>
      </c>
      <c r="AK52" s="113">
        <v>172</v>
      </c>
      <c r="AL52" s="142">
        <v>18.494620000000001</v>
      </c>
      <c r="AM52" s="113">
        <v>3404</v>
      </c>
      <c r="AN52" s="142">
        <v>19.790700000000001</v>
      </c>
      <c r="AO52" s="196">
        <v>120.76061</v>
      </c>
      <c r="AP52" s="184"/>
      <c r="AT52" s="185"/>
    </row>
    <row r="53" spans="2:46" x14ac:dyDescent="0.2">
      <c r="B53" s="115" t="s">
        <v>120</v>
      </c>
      <c r="C53" s="112" t="s">
        <v>121</v>
      </c>
      <c r="D53" s="112" t="s">
        <v>23</v>
      </c>
      <c r="E53" s="113">
        <v>141</v>
      </c>
      <c r="F53" s="195">
        <v>0.38950279999999998</v>
      </c>
      <c r="G53" s="113">
        <v>856</v>
      </c>
      <c r="H53" s="142">
        <v>6.0709200000000001</v>
      </c>
      <c r="I53" s="113">
        <v>22</v>
      </c>
      <c r="J53" s="195">
        <v>6.0773500000000001E-2</v>
      </c>
      <c r="K53" s="113">
        <v>632</v>
      </c>
      <c r="L53" s="142">
        <v>28.727270000000001</v>
      </c>
      <c r="M53" s="158">
        <v>120</v>
      </c>
      <c r="N53" s="158">
        <v>78</v>
      </c>
      <c r="O53" s="113">
        <v>198</v>
      </c>
      <c r="P53" s="195">
        <v>0.54696129999999998</v>
      </c>
      <c r="Q53" s="158">
        <v>846</v>
      </c>
      <c r="R53" s="158">
        <v>68</v>
      </c>
      <c r="S53" s="113">
        <v>3701</v>
      </c>
      <c r="T53" s="142">
        <v>18.69192</v>
      </c>
      <c r="U53" s="158">
        <v>1</v>
      </c>
      <c r="V53" s="158">
        <v>15</v>
      </c>
      <c r="W53" s="158" t="s">
        <v>472</v>
      </c>
      <c r="X53" s="158" t="s">
        <v>473</v>
      </c>
      <c r="Y53" s="158">
        <v>240</v>
      </c>
      <c r="Z53" s="159">
        <v>0.66298342541436461</v>
      </c>
      <c r="AA53" s="158">
        <v>2715</v>
      </c>
      <c r="AB53" s="158">
        <v>122</v>
      </c>
      <c r="AC53" s="159">
        <v>0.33701657458563539</v>
      </c>
      <c r="AD53" s="158">
        <v>2489</v>
      </c>
      <c r="AE53" s="72">
        <v>0</v>
      </c>
      <c r="AF53" s="159">
        <v>0</v>
      </c>
      <c r="AG53" s="72">
        <v>0</v>
      </c>
      <c r="AH53" s="158">
        <v>56</v>
      </c>
      <c r="AI53" s="158">
        <v>1004</v>
      </c>
      <c r="AJ53" s="158">
        <v>17.928570000000001</v>
      </c>
      <c r="AK53" s="113">
        <v>362</v>
      </c>
      <c r="AL53" s="142">
        <v>11.365780000000001</v>
      </c>
      <c r="AM53" s="113">
        <v>5204</v>
      </c>
      <c r="AN53" s="142">
        <v>14.375690000000001</v>
      </c>
      <c r="AO53" s="196">
        <v>37.383180000000003</v>
      </c>
      <c r="AP53" s="184"/>
      <c r="AT53" s="185"/>
    </row>
    <row r="54" spans="2:46" x14ac:dyDescent="0.2">
      <c r="B54" s="115" t="s">
        <v>122</v>
      </c>
      <c r="C54" s="112" t="s">
        <v>123</v>
      </c>
      <c r="D54" s="112" t="s">
        <v>58</v>
      </c>
      <c r="E54" s="113">
        <v>139</v>
      </c>
      <c r="F54" s="195">
        <v>0.22491910000000001</v>
      </c>
      <c r="G54" s="113">
        <v>1682</v>
      </c>
      <c r="H54" s="142">
        <v>12.100720000000001</v>
      </c>
      <c r="I54" s="113">
        <v>3</v>
      </c>
      <c r="J54" s="195">
        <v>4.8544E-3</v>
      </c>
      <c r="K54" s="113">
        <v>33</v>
      </c>
      <c r="L54" s="142">
        <v>11</v>
      </c>
      <c r="M54" s="158">
        <v>386</v>
      </c>
      <c r="N54" s="158">
        <v>90</v>
      </c>
      <c r="O54" s="113">
        <v>476</v>
      </c>
      <c r="P54" s="195">
        <v>0.77022650000000004</v>
      </c>
      <c r="Q54" s="158">
        <v>150</v>
      </c>
      <c r="R54" s="158">
        <v>33</v>
      </c>
      <c r="S54" s="113">
        <v>4495</v>
      </c>
      <c r="T54" s="142">
        <v>9.4432799999999997</v>
      </c>
      <c r="U54" s="158">
        <v>0</v>
      </c>
      <c r="V54" s="158">
        <v>0</v>
      </c>
      <c r="W54" s="158" t="s">
        <v>472</v>
      </c>
      <c r="X54" s="158" t="s">
        <v>472</v>
      </c>
      <c r="Y54" s="158">
        <v>388</v>
      </c>
      <c r="Z54" s="159">
        <v>0.62783171521035597</v>
      </c>
      <c r="AA54" s="158">
        <v>1900</v>
      </c>
      <c r="AB54" s="158">
        <v>131</v>
      </c>
      <c r="AC54" s="159">
        <v>0.21197411003236247</v>
      </c>
      <c r="AD54" s="158">
        <v>3319</v>
      </c>
      <c r="AE54" s="72">
        <v>99</v>
      </c>
      <c r="AF54" s="159">
        <v>0.16019417475728157</v>
      </c>
      <c r="AG54" s="72">
        <v>991</v>
      </c>
      <c r="AH54" s="158">
        <v>6</v>
      </c>
      <c r="AI54" s="158">
        <v>86</v>
      </c>
      <c r="AJ54" s="158">
        <v>14.33333</v>
      </c>
      <c r="AK54" s="113">
        <v>618</v>
      </c>
      <c r="AL54" s="142">
        <v>74.909090000000006</v>
      </c>
      <c r="AM54" s="113">
        <v>6210</v>
      </c>
      <c r="AN54" s="142">
        <v>10.048539999999999</v>
      </c>
      <c r="AO54" s="196">
        <v>543.78283999999996</v>
      </c>
      <c r="AP54" s="184"/>
      <c r="AT54" s="185"/>
    </row>
    <row r="55" spans="2:46" x14ac:dyDescent="0.2">
      <c r="B55" s="115" t="s">
        <v>124</v>
      </c>
      <c r="C55" s="112" t="s">
        <v>125</v>
      </c>
      <c r="D55" s="112" t="s">
        <v>23</v>
      </c>
      <c r="E55" s="113">
        <v>77</v>
      </c>
      <c r="F55" s="195">
        <v>0.20104440000000001</v>
      </c>
      <c r="G55" s="113">
        <v>2616</v>
      </c>
      <c r="H55" s="142">
        <v>33.974029999999999</v>
      </c>
      <c r="I55" s="113">
        <v>30</v>
      </c>
      <c r="J55" s="195">
        <v>7.8328999999999996E-2</v>
      </c>
      <c r="K55" s="113">
        <v>260</v>
      </c>
      <c r="L55" s="142">
        <v>8.6666699999999999</v>
      </c>
      <c r="M55" s="158">
        <v>136</v>
      </c>
      <c r="N55" s="158">
        <v>139</v>
      </c>
      <c r="O55" s="113">
        <v>275</v>
      </c>
      <c r="P55" s="195">
        <v>0.71801570000000003</v>
      </c>
      <c r="Q55" s="158">
        <v>1867</v>
      </c>
      <c r="R55" s="158">
        <v>240</v>
      </c>
      <c r="S55" s="113">
        <v>4588</v>
      </c>
      <c r="T55" s="142">
        <v>16.68364</v>
      </c>
      <c r="U55" s="158">
        <v>1</v>
      </c>
      <c r="V55" s="158">
        <v>1500</v>
      </c>
      <c r="W55" s="158" t="s">
        <v>472</v>
      </c>
      <c r="X55" s="158" t="s">
        <v>472</v>
      </c>
      <c r="Y55" s="158">
        <v>266</v>
      </c>
      <c r="Z55" s="159">
        <v>0.6945169712793734</v>
      </c>
      <c r="AA55" s="158">
        <v>6442</v>
      </c>
      <c r="AB55" s="158">
        <v>65</v>
      </c>
      <c r="AC55" s="159">
        <v>0.16971279373368145</v>
      </c>
      <c r="AD55" s="158">
        <v>1681</v>
      </c>
      <c r="AE55" s="72">
        <v>52</v>
      </c>
      <c r="AF55" s="159">
        <v>0.13577023498694518</v>
      </c>
      <c r="AG55" s="72">
        <v>841</v>
      </c>
      <c r="AH55" s="158">
        <v>35</v>
      </c>
      <c r="AI55" s="158">
        <v>1392</v>
      </c>
      <c r="AJ55" s="158">
        <v>39.771430000000002</v>
      </c>
      <c r="AK55" s="113">
        <v>383</v>
      </c>
      <c r="AL55" s="142">
        <v>38.299999999999997</v>
      </c>
      <c r="AM55" s="113">
        <v>8964</v>
      </c>
      <c r="AN55" s="142">
        <v>23.404699999999998</v>
      </c>
      <c r="AO55" s="196">
        <v>139.91383999999999</v>
      </c>
      <c r="AP55" s="184"/>
      <c r="AT55" s="185"/>
    </row>
    <row r="56" spans="2:46" x14ac:dyDescent="0.2">
      <c r="B56" s="115" t="s">
        <v>126</v>
      </c>
      <c r="C56" s="112" t="s">
        <v>127</v>
      </c>
      <c r="D56" s="112" t="s">
        <v>23</v>
      </c>
      <c r="E56" s="113">
        <v>163</v>
      </c>
      <c r="F56" s="195">
        <v>0.2</v>
      </c>
      <c r="G56" s="113">
        <v>1332</v>
      </c>
      <c r="H56" s="142">
        <v>8.17178</v>
      </c>
      <c r="I56" s="113">
        <v>97</v>
      </c>
      <c r="J56" s="195">
        <v>0.1190184</v>
      </c>
      <c r="K56" s="113">
        <v>2163</v>
      </c>
      <c r="L56" s="142">
        <v>22.298970000000001</v>
      </c>
      <c r="M56" s="158">
        <v>272</v>
      </c>
      <c r="N56" s="158">
        <v>199</v>
      </c>
      <c r="O56" s="113">
        <v>471</v>
      </c>
      <c r="P56" s="195">
        <v>0.57791409999999999</v>
      </c>
      <c r="Q56" s="158">
        <v>2373</v>
      </c>
      <c r="R56" s="158">
        <v>1077</v>
      </c>
      <c r="S56" s="113">
        <v>11428</v>
      </c>
      <c r="T56" s="142">
        <v>24.263269999999999</v>
      </c>
      <c r="U56" s="158">
        <v>84</v>
      </c>
      <c r="V56" s="158">
        <v>2638</v>
      </c>
      <c r="W56" s="158" t="s">
        <v>472</v>
      </c>
      <c r="X56" s="158" t="s">
        <v>472</v>
      </c>
      <c r="Y56" s="158">
        <v>689</v>
      </c>
      <c r="Z56" s="159">
        <v>0.84539877300613497</v>
      </c>
      <c r="AA56" s="158">
        <v>10301</v>
      </c>
      <c r="AB56" s="158">
        <v>126</v>
      </c>
      <c r="AC56" s="159">
        <v>0.15460122699386503</v>
      </c>
      <c r="AD56" s="158">
        <v>7260</v>
      </c>
      <c r="AE56" s="72">
        <v>0</v>
      </c>
      <c r="AF56" s="159">
        <v>0</v>
      </c>
      <c r="AG56" s="72">
        <v>0</v>
      </c>
      <c r="AH56" s="158">
        <v>48</v>
      </c>
      <c r="AI56" s="158">
        <v>-1</v>
      </c>
      <c r="AJ56" s="158">
        <v>-2.0830000000000001E-2</v>
      </c>
      <c r="AK56" s="113">
        <v>815</v>
      </c>
      <c r="AL56" s="142">
        <v>29.63636</v>
      </c>
      <c r="AM56" s="113">
        <v>17561</v>
      </c>
      <c r="AN56" s="142">
        <v>21.547239999999999</v>
      </c>
      <c r="AO56" s="196">
        <v>196.08959999999999</v>
      </c>
      <c r="AP56" s="184"/>
      <c r="AT56" s="185"/>
    </row>
    <row r="57" spans="2:46" x14ac:dyDescent="0.2">
      <c r="B57" s="115" t="s">
        <v>128</v>
      </c>
      <c r="C57" s="112" t="s">
        <v>129</v>
      </c>
      <c r="D57" s="112" t="s">
        <v>23</v>
      </c>
      <c r="E57" s="113">
        <v>198</v>
      </c>
      <c r="F57" s="195">
        <v>0.30414750000000002</v>
      </c>
      <c r="G57" s="113">
        <v>1968</v>
      </c>
      <c r="H57" s="142">
        <v>9.9393899999999995</v>
      </c>
      <c r="I57" s="113">
        <v>30</v>
      </c>
      <c r="J57" s="195">
        <v>4.6082900000000003E-2</v>
      </c>
      <c r="K57" s="113">
        <v>150</v>
      </c>
      <c r="L57" s="142">
        <v>5</v>
      </c>
      <c r="M57" s="158">
        <v>136</v>
      </c>
      <c r="N57" s="158">
        <v>248</v>
      </c>
      <c r="O57" s="113">
        <v>384</v>
      </c>
      <c r="P57" s="195">
        <v>0.58986179999999999</v>
      </c>
      <c r="Q57" s="158">
        <v>2624</v>
      </c>
      <c r="R57" s="158">
        <v>56</v>
      </c>
      <c r="S57" s="113">
        <v>6661</v>
      </c>
      <c r="T57" s="142">
        <v>17.346350000000001</v>
      </c>
      <c r="U57" s="158">
        <v>39</v>
      </c>
      <c r="V57" s="158">
        <v>937</v>
      </c>
      <c r="W57" s="158" t="s">
        <v>472</v>
      </c>
      <c r="X57" s="158" t="s">
        <v>472</v>
      </c>
      <c r="Y57" s="158">
        <v>376</v>
      </c>
      <c r="Z57" s="159">
        <v>0.57757296466973884</v>
      </c>
      <c r="AA57" s="158">
        <v>6097</v>
      </c>
      <c r="AB57" s="158">
        <v>197</v>
      </c>
      <c r="AC57" s="159">
        <v>0.30261136712749614</v>
      </c>
      <c r="AD57" s="158">
        <v>3264</v>
      </c>
      <c r="AE57" s="72">
        <v>78</v>
      </c>
      <c r="AF57" s="159">
        <v>0.11981566820276497</v>
      </c>
      <c r="AG57" s="72">
        <v>355</v>
      </c>
      <c r="AH57" s="158">
        <v>40</v>
      </c>
      <c r="AI57" s="158">
        <v>1036</v>
      </c>
      <c r="AJ57" s="158">
        <v>25.9</v>
      </c>
      <c r="AK57" s="113">
        <v>651</v>
      </c>
      <c r="AL57" s="142">
        <v>69.034989999999993</v>
      </c>
      <c r="AM57" s="113">
        <v>9716</v>
      </c>
      <c r="AN57" s="142">
        <v>14.92473</v>
      </c>
      <c r="AO57" s="196">
        <v>453.04486000000003</v>
      </c>
      <c r="AP57" s="184"/>
      <c r="AT57" s="185"/>
    </row>
    <row r="58" spans="2:46" x14ac:dyDescent="0.2">
      <c r="B58" s="115" t="s">
        <v>130</v>
      </c>
      <c r="C58" s="112" t="s">
        <v>131</v>
      </c>
      <c r="D58" s="112" t="s">
        <v>23</v>
      </c>
      <c r="E58" s="113">
        <v>0</v>
      </c>
      <c r="F58" s="195">
        <v>0</v>
      </c>
      <c r="G58" s="113">
        <v>0</v>
      </c>
      <c r="H58" s="112" t="s">
        <v>33</v>
      </c>
      <c r="I58" s="113">
        <v>14</v>
      </c>
      <c r="J58" s="195">
        <v>0.13084109999999999</v>
      </c>
      <c r="K58" s="113">
        <v>345</v>
      </c>
      <c r="L58" s="142">
        <v>24.642859999999999</v>
      </c>
      <c r="M58" s="158">
        <v>56</v>
      </c>
      <c r="N58" s="158">
        <v>31</v>
      </c>
      <c r="O58" s="113">
        <v>87</v>
      </c>
      <c r="P58" s="195">
        <v>0.81308409999999998</v>
      </c>
      <c r="Q58" s="158">
        <v>695</v>
      </c>
      <c r="R58" s="158">
        <v>345</v>
      </c>
      <c r="S58" s="113">
        <v>1901</v>
      </c>
      <c r="T58" s="142">
        <v>21.850570000000001</v>
      </c>
      <c r="U58" s="158">
        <v>6</v>
      </c>
      <c r="V58" s="158">
        <v>509</v>
      </c>
      <c r="W58" s="158" t="s">
        <v>472</v>
      </c>
      <c r="X58" s="158" t="s">
        <v>473</v>
      </c>
      <c r="Y58" s="158">
        <v>71</v>
      </c>
      <c r="Z58" s="159">
        <v>0.66355140186915884</v>
      </c>
      <c r="AA58" s="158">
        <v>1846</v>
      </c>
      <c r="AB58" s="158">
        <v>36</v>
      </c>
      <c r="AC58" s="159">
        <v>0.3364485981308411</v>
      </c>
      <c r="AD58" s="158">
        <v>909</v>
      </c>
      <c r="AE58" s="72">
        <v>0</v>
      </c>
      <c r="AF58" s="159">
        <v>0</v>
      </c>
      <c r="AG58" s="72">
        <v>0</v>
      </c>
      <c r="AH58" s="158">
        <v>175</v>
      </c>
      <c r="AI58" s="158">
        <v>2973</v>
      </c>
      <c r="AJ58" s="158">
        <v>16.988569999999999</v>
      </c>
      <c r="AK58" s="113">
        <v>107</v>
      </c>
      <c r="AL58" s="142">
        <v>9.8617500000000007</v>
      </c>
      <c r="AM58" s="113">
        <v>2755</v>
      </c>
      <c r="AN58" s="142">
        <v>25.74766</v>
      </c>
      <c r="AO58" s="196">
        <v>61.649659999999997</v>
      </c>
      <c r="AP58" s="184"/>
      <c r="AT58" s="185"/>
    </row>
    <row r="59" spans="2:46" x14ac:dyDescent="0.2">
      <c r="B59" s="115" t="s">
        <v>132</v>
      </c>
      <c r="C59" s="112" t="s">
        <v>133</v>
      </c>
      <c r="D59" s="112" t="s">
        <v>58</v>
      </c>
      <c r="E59" s="113">
        <v>214</v>
      </c>
      <c r="F59" s="195">
        <v>0.32180449999999999</v>
      </c>
      <c r="G59" s="113">
        <v>4023</v>
      </c>
      <c r="H59" s="142">
        <v>18.79907</v>
      </c>
      <c r="I59" s="113">
        <v>102</v>
      </c>
      <c r="J59" s="195">
        <v>0.15338350000000001</v>
      </c>
      <c r="K59" s="113">
        <v>1492</v>
      </c>
      <c r="L59" s="142">
        <v>14.62745</v>
      </c>
      <c r="M59" s="158">
        <v>280</v>
      </c>
      <c r="N59" s="158">
        <v>58</v>
      </c>
      <c r="O59" s="113">
        <v>338</v>
      </c>
      <c r="P59" s="195">
        <v>0.50827069999999996</v>
      </c>
      <c r="Q59" s="158">
        <v>1409</v>
      </c>
      <c r="R59" s="158">
        <v>1000</v>
      </c>
      <c r="S59" s="113">
        <v>16832</v>
      </c>
      <c r="T59" s="142">
        <v>49.798819999999999</v>
      </c>
      <c r="U59" s="158">
        <v>11</v>
      </c>
      <c r="V59" s="158">
        <v>154</v>
      </c>
      <c r="W59" s="158" t="s">
        <v>472</v>
      </c>
      <c r="X59" s="158" t="s">
        <v>473</v>
      </c>
      <c r="Y59" s="158">
        <v>492</v>
      </c>
      <c r="Z59" s="159">
        <v>0.73984962406015042</v>
      </c>
      <c r="AA59" s="158">
        <v>8564</v>
      </c>
      <c r="AB59" s="158">
        <v>147</v>
      </c>
      <c r="AC59" s="159">
        <v>0.22105263157894736</v>
      </c>
      <c r="AD59" s="158">
        <v>11732</v>
      </c>
      <c r="AE59" s="72">
        <v>26</v>
      </c>
      <c r="AF59" s="159">
        <v>3.9097744360902256E-2</v>
      </c>
      <c r="AG59" s="72">
        <v>2205</v>
      </c>
      <c r="AH59" s="158">
        <v>64</v>
      </c>
      <c r="AI59" s="158">
        <v>3661</v>
      </c>
      <c r="AJ59" s="158">
        <v>57.203130000000002</v>
      </c>
      <c r="AK59" s="113">
        <v>665</v>
      </c>
      <c r="AL59" s="142">
        <v>20.07244</v>
      </c>
      <c r="AM59" s="113">
        <v>22501</v>
      </c>
      <c r="AN59" s="142">
        <v>33.836089999999999</v>
      </c>
      <c r="AO59" s="196">
        <v>428.22343000000001</v>
      </c>
      <c r="AP59" s="184"/>
      <c r="AT59" s="185"/>
    </row>
    <row r="60" spans="2:46" x14ac:dyDescent="0.2">
      <c r="B60" s="115" t="s">
        <v>134</v>
      </c>
      <c r="C60" s="112" t="s">
        <v>135</v>
      </c>
      <c r="D60" s="112" t="s">
        <v>26</v>
      </c>
      <c r="E60" s="113">
        <v>179</v>
      </c>
      <c r="F60" s="195">
        <v>0.38828629999999997</v>
      </c>
      <c r="G60" s="113">
        <v>1594</v>
      </c>
      <c r="H60" s="142">
        <v>8.90503</v>
      </c>
      <c r="I60" s="113">
        <v>4</v>
      </c>
      <c r="J60" s="195">
        <v>8.6768000000000001E-3</v>
      </c>
      <c r="K60" s="113">
        <v>41</v>
      </c>
      <c r="L60" s="142">
        <v>10.25</v>
      </c>
      <c r="M60" s="158">
        <v>153</v>
      </c>
      <c r="N60" s="158">
        <v>125</v>
      </c>
      <c r="O60" s="113">
        <v>278</v>
      </c>
      <c r="P60" s="195">
        <v>0.60303689999999999</v>
      </c>
      <c r="Q60" s="158">
        <v>1661</v>
      </c>
      <c r="R60" s="158">
        <v>41</v>
      </c>
      <c r="S60" s="113">
        <v>4572</v>
      </c>
      <c r="T60" s="142">
        <v>16.44604</v>
      </c>
      <c r="U60" s="158">
        <v>0</v>
      </c>
      <c r="V60" s="158">
        <v>0</v>
      </c>
      <c r="W60" s="158" t="s">
        <v>472</v>
      </c>
      <c r="X60" s="158" t="s">
        <v>472</v>
      </c>
      <c r="Y60" s="158">
        <v>437</v>
      </c>
      <c r="Z60" s="159">
        <v>0.94793926247288507</v>
      </c>
      <c r="AA60" s="158">
        <v>5723</v>
      </c>
      <c r="AB60" s="158">
        <v>24</v>
      </c>
      <c r="AC60" s="159">
        <v>5.2060737527114966E-2</v>
      </c>
      <c r="AD60" s="158">
        <v>484</v>
      </c>
      <c r="AE60" s="72">
        <v>0</v>
      </c>
      <c r="AF60" s="159">
        <v>0</v>
      </c>
      <c r="AG60" s="72">
        <v>0</v>
      </c>
      <c r="AH60" s="158">
        <v>0</v>
      </c>
      <c r="AI60" s="158">
        <v>0</v>
      </c>
      <c r="AJ60" s="158">
        <v>0</v>
      </c>
      <c r="AK60" s="113">
        <v>461</v>
      </c>
      <c r="AL60" s="142">
        <v>36.18524</v>
      </c>
      <c r="AM60" s="113">
        <v>6207</v>
      </c>
      <c r="AN60" s="142">
        <v>13.46421</v>
      </c>
      <c r="AO60" s="196">
        <v>128.59984</v>
      </c>
      <c r="AP60" s="184"/>
      <c r="AT60" s="185"/>
    </row>
    <row r="61" spans="2:46" x14ac:dyDescent="0.2">
      <c r="B61" s="115" t="s">
        <v>136</v>
      </c>
      <c r="C61" s="112" t="s">
        <v>137</v>
      </c>
      <c r="D61" s="112" t="s">
        <v>26</v>
      </c>
      <c r="E61" s="113">
        <v>864</v>
      </c>
      <c r="F61" s="195">
        <v>0.28896319999999998</v>
      </c>
      <c r="G61" s="113">
        <v>6549</v>
      </c>
      <c r="H61" s="142">
        <v>7.57986</v>
      </c>
      <c r="I61" s="113">
        <v>413</v>
      </c>
      <c r="J61" s="195">
        <v>0.1381271</v>
      </c>
      <c r="K61" s="113">
        <v>4212</v>
      </c>
      <c r="L61" s="142">
        <v>10.198549999999999</v>
      </c>
      <c r="M61" s="158">
        <v>575</v>
      </c>
      <c r="N61" s="158">
        <v>658</v>
      </c>
      <c r="O61" s="113">
        <v>1233</v>
      </c>
      <c r="P61" s="195">
        <v>0.41237459999999998</v>
      </c>
      <c r="Q61" s="158">
        <v>6094</v>
      </c>
      <c r="R61" s="158">
        <v>2088</v>
      </c>
      <c r="S61" s="113">
        <v>20187</v>
      </c>
      <c r="T61" s="142">
        <v>16.372260000000001</v>
      </c>
      <c r="U61" s="158">
        <v>480</v>
      </c>
      <c r="V61" s="158">
        <v>13042</v>
      </c>
      <c r="W61" s="158" t="s">
        <v>472</v>
      </c>
      <c r="X61" s="158" t="s">
        <v>472</v>
      </c>
      <c r="Y61" s="158">
        <v>2278</v>
      </c>
      <c r="Z61" s="159">
        <v>0.76187290969899668</v>
      </c>
      <c r="AA61" s="158">
        <v>24279</v>
      </c>
      <c r="AB61" s="158">
        <v>646</v>
      </c>
      <c r="AC61" s="159">
        <v>0.21605351170568562</v>
      </c>
      <c r="AD61" s="158">
        <v>18864</v>
      </c>
      <c r="AE61" s="72">
        <v>66</v>
      </c>
      <c r="AF61" s="159">
        <v>2.2073578595317726E-2</v>
      </c>
      <c r="AG61" s="72">
        <v>847</v>
      </c>
      <c r="AH61" s="158">
        <v>36</v>
      </c>
      <c r="AI61" s="158">
        <v>540</v>
      </c>
      <c r="AJ61" s="158">
        <v>15</v>
      </c>
      <c r="AK61" s="113">
        <v>2990</v>
      </c>
      <c r="AL61" s="142">
        <v>97.141000000000005</v>
      </c>
      <c r="AM61" s="113">
        <v>43990</v>
      </c>
      <c r="AN61" s="142">
        <v>14.71237</v>
      </c>
      <c r="AO61" s="196">
        <v>522.58930999999995</v>
      </c>
      <c r="AP61" s="184"/>
      <c r="AT61" s="185"/>
    </row>
    <row r="62" spans="2:46" x14ac:dyDescent="0.2">
      <c r="B62" s="115" t="s">
        <v>138</v>
      </c>
      <c r="C62" s="112" t="s">
        <v>139</v>
      </c>
      <c r="D62" s="112" t="s">
        <v>23</v>
      </c>
      <c r="E62" s="113">
        <v>113</v>
      </c>
      <c r="F62" s="195">
        <v>9.4878299999999999E-2</v>
      </c>
      <c r="G62" s="113">
        <v>1348</v>
      </c>
      <c r="H62" s="142">
        <v>11.9292</v>
      </c>
      <c r="I62" s="113">
        <v>13</v>
      </c>
      <c r="J62" s="195">
        <v>1.09152E-2</v>
      </c>
      <c r="K62" s="113">
        <v>474</v>
      </c>
      <c r="L62" s="142">
        <v>36.461539999999999</v>
      </c>
      <c r="M62" s="158">
        <v>410</v>
      </c>
      <c r="N62" s="158">
        <v>655</v>
      </c>
      <c r="O62" s="113">
        <v>1065</v>
      </c>
      <c r="P62" s="195">
        <v>0.89420650000000002</v>
      </c>
      <c r="Q62" s="158">
        <v>10203</v>
      </c>
      <c r="R62" s="158">
        <v>83</v>
      </c>
      <c r="S62" s="113">
        <v>32539</v>
      </c>
      <c r="T62" s="142">
        <v>30.553049999999999</v>
      </c>
      <c r="U62" s="158">
        <v>0</v>
      </c>
      <c r="V62" s="158">
        <v>0</v>
      </c>
      <c r="W62" s="158" t="s">
        <v>472</v>
      </c>
      <c r="X62" s="158" t="s">
        <v>472</v>
      </c>
      <c r="Y62" s="158">
        <v>814</v>
      </c>
      <c r="Z62" s="159">
        <v>0.68345927791771621</v>
      </c>
      <c r="AA62" s="158">
        <v>24688</v>
      </c>
      <c r="AB62" s="158">
        <v>283</v>
      </c>
      <c r="AC62" s="159">
        <v>0.23761544920235098</v>
      </c>
      <c r="AD62" s="158">
        <v>9212</v>
      </c>
      <c r="AE62" s="72">
        <v>94</v>
      </c>
      <c r="AF62" s="159">
        <v>7.8925272879932826E-2</v>
      </c>
      <c r="AG62" s="72">
        <v>461</v>
      </c>
      <c r="AH62" s="158">
        <v>131</v>
      </c>
      <c r="AI62" s="158">
        <v>3397</v>
      </c>
      <c r="AJ62" s="158">
        <v>25.9313</v>
      </c>
      <c r="AK62" s="113">
        <v>1191</v>
      </c>
      <c r="AL62" s="142">
        <v>24.355830000000001</v>
      </c>
      <c r="AM62" s="113">
        <v>34361</v>
      </c>
      <c r="AN62" s="142">
        <v>28.850549999999998</v>
      </c>
      <c r="AO62" s="196">
        <v>149.43269000000001</v>
      </c>
      <c r="AP62" s="184"/>
      <c r="AT62" s="185"/>
    </row>
    <row r="63" spans="2:46" x14ac:dyDescent="0.2">
      <c r="B63" s="115" t="s">
        <v>140</v>
      </c>
      <c r="C63" s="112" t="s">
        <v>141</v>
      </c>
      <c r="D63" s="112" t="s">
        <v>26</v>
      </c>
      <c r="E63" s="113">
        <v>1750</v>
      </c>
      <c r="F63" s="195">
        <v>0.45149640000000002</v>
      </c>
      <c r="G63" s="113">
        <v>47910</v>
      </c>
      <c r="H63" s="142">
        <v>27.377140000000001</v>
      </c>
      <c r="I63" s="113">
        <v>244</v>
      </c>
      <c r="J63" s="195">
        <v>6.2951499999999994E-2</v>
      </c>
      <c r="K63" s="113">
        <v>16630</v>
      </c>
      <c r="L63" s="142">
        <v>68.155739999999994</v>
      </c>
      <c r="M63" s="158">
        <v>1232</v>
      </c>
      <c r="N63" s="158">
        <v>650</v>
      </c>
      <c r="O63" s="113">
        <v>1882</v>
      </c>
      <c r="P63" s="195">
        <v>0.48555209999999999</v>
      </c>
      <c r="Q63" s="158">
        <v>7201</v>
      </c>
      <c r="R63" s="158">
        <v>2220</v>
      </c>
      <c r="S63" s="113">
        <v>94077</v>
      </c>
      <c r="T63" s="142">
        <v>49.987780000000001</v>
      </c>
      <c r="U63" s="158">
        <v>0</v>
      </c>
      <c r="V63" s="158">
        <v>0</v>
      </c>
      <c r="W63" s="158" t="s">
        <v>472</v>
      </c>
      <c r="X63" s="158" t="s">
        <v>472</v>
      </c>
      <c r="Y63" s="158">
        <v>2407</v>
      </c>
      <c r="Z63" s="159">
        <v>0.62100103199174406</v>
      </c>
      <c r="AA63" s="158">
        <v>28593</v>
      </c>
      <c r="AB63" s="158">
        <v>479</v>
      </c>
      <c r="AC63" s="159">
        <v>0.12358101135190919</v>
      </c>
      <c r="AD63" s="158">
        <v>20544</v>
      </c>
      <c r="AE63" s="72">
        <v>990</v>
      </c>
      <c r="AF63" s="159">
        <v>0.25541795665634676</v>
      </c>
      <c r="AG63" s="72">
        <v>109480</v>
      </c>
      <c r="AH63" s="158">
        <v>418</v>
      </c>
      <c r="AI63" s="158">
        <v>41580</v>
      </c>
      <c r="AJ63" s="158">
        <v>99.473680000000002</v>
      </c>
      <c r="AK63" s="113">
        <v>3876</v>
      </c>
      <c r="AL63" s="142">
        <v>80.431619999999995</v>
      </c>
      <c r="AM63" s="113">
        <v>158617</v>
      </c>
      <c r="AN63" s="142">
        <v>40.92286</v>
      </c>
      <c r="AO63" s="196">
        <v>963.83280000000002</v>
      </c>
      <c r="AP63" s="184"/>
      <c r="AT63" s="185"/>
    </row>
    <row r="64" spans="2:46" x14ac:dyDescent="0.2">
      <c r="B64" s="115" t="s">
        <v>142</v>
      </c>
      <c r="C64" s="112" t="s">
        <v>143</v>
      </c>
      <c r="D64" s="112" t="s">
        <v>23</v>
      </c>
      <c r="E64" s="113">
        <v>113</v>
      </c>
      <c r="F64" s="195">
        <v>0.1666667</v>
      </c>
      <c r="G64" s="113">
        <v>691</v>
      </c>
      <c r="H64" s="142">
        <v>6.1150399999999996</v>
      </c>
      <c r="I64" s="113">
        <v>88</v>
      </c>
      <c r="J64" s="195">
        <v>0.12979350000000001</v>
      </c>
      <c r="K64" s="113">
        <v>721</v>
      </c>
      <c r="L64" s="142">
        <v>8.1931799999999999</v>
      </c>
      <c r="M64" s="158">
        <v>52</v>
      </c>
      <c r="N64" s="158">
        <v>94</v>
      </c>
      <c r="O64" s="113">
        <v>146</v>
      </c>
      <c r="P64" s="195">
        <v>0.21533920000000001</v>
      </c>
      <c r="Q64" s="158">
        <v>1604</v>
      </c>
      <c r="R64" s="158">
        <v>721</v>
      </c>
      <c r="S64" s="113">
        <v>2494</v>
      </c>
      <c r="T64" s="142">
        <v>17.082190000000001</v>
      </c>
      <c r="U64" s="158">
        <v>331</v>
      </c>
      <c r="V64" s="158">
        <v>15063</v>
      </c>
      <c r="W64" s="158" t="s">
        <v>472</v>
      </c>
      <c r="X64" s="158" t="s">
        <v>472</v>
      </c>
      <c r="Y64" s="158">
        <v>672</v>
      </c>
      <c r="Z64" s="159">
        <v>0.99115044247787609</v>
      </c>
      <c r="AA64" s="158">
        <v>18339</v>
      </c>
      <c r="AB64" s="158">
        <v>4</v>
      </c>
      <c r="AC64" s="159">
        <v>5.8997050147492625E-3</v>
      </c>
      <c r="AD64" s="158">
        <v>630</v>
      </c>
      <c r="AE64" s="72">
        <v>2</v>
      </c>
      <c r="AF64" s="159">
        <v>2.9498525073746312E-3</v>
      </c>
      <c r="AG64" s="72">
        <v>0</v>
      </c>
      <c r="AH64" s="158">
        <v>25</v>
      </c>
      <c r="AI64" s="158">
        <v>792</v>
      </c>
      <c r="AJ64" s="158">
        <v>31.68</v>
      </c>
      <c r="AK64" s="113">
        <v>678</v>
      </c>
      <c r="AL64" s="142">
        <v>21.523810000000001</v>
      </c>
      <c r="AM64" s="113">
        <v>18969</v>
      </c>
      <c r="AN64" s="142">
        <v>27.977879999999999</v>
      </c>
      <c r="AO64" s="196">
        <v>91.846220000000002</v>
      </c>
      <c r="AP64" s="184"/>
      <c r="AT64" s="185"/>
    </row>
    <row r="65" spans="2:46" x14ac:dyDescent="0.2">
      <c r="B65" s="115" t="s">
        <v>144</v>
      </c>
      <c r="C65" s="112" t="s">
        <v>145</v>
      </c>
      <c r="D65" s="112" t="s">
        <v>23</v>
      </c>
      <c r="E65" s="113">
        <v>49</v>
      </c>
      <c r="F65" s="195">
        <v>0.2816092</v>
      </c>
      <c r="G65" s="113">
        <v>645</v>
      </c>
      <c r="H65" s="142">
        <v>13.163270000000001</v>
      </c>
      <c r="I65" s="113">
        <v>15</v>
      </c>
      <c r="J65" s="195">
        <v>8.6206900000000003E-2</v>
      </c>
      <c r="K65" s="113">
        <v>283</v>
      </c>
      <c r="L65" s="142">
        <v>18.866669999999999</v>
      </c>
      <c r="M65" s="158">
        <v>57</v>
      </c>
      <c r="N65" s="158">
        <v>14</v>
      </c>
      <c r="O65" s="113">
        <v>71</v>
      </c>
      <c r="P65" s="195">
        <v>0.40804600000000002</v>
      </c>
      <c r="Q65" s="158">
        <v>29</v>
      </c>
      <c r="R65" s="158">
        <v>91</v>
      </c>
      <c r="S65" s="113">
        <v>1820</v>
      </c>
      <c r="T65" s="142">
        <v>25.633800000000001</v>
      </c>
      <c r="U65" s="158">
        <v>39</v>
      </c>
      <c r="V65" s="158">
        <v>922</v>
      </c>
      <c r="W65" s="158" t="s">
        <v>472</v>
      </c>
      <c r="X65" s="158" t="s">
        <v>473</v>
      </c>
      <c r="Y65" s="158">
        <v>67</v>
      </c>
      <c r="Z65" s="159">
        <v>0.38505747126436779</v>
      </c>
      <c r="AA65" s="158">
        <v>1340</v>
      </c>
      <c r="AB65" s="158">
        <v>66</v>
      </c>
      <c r="AC65" s="159">
        <v>0.37931034482758619</v>
      </c>
      <c r="AD65" s="158">
        <v>2093</v>
      </c>
      <c r="AE65" s="72">
        <v>41</v>
      </c>
      <c r="AF65" s="159">
        <v>0.23563218390804597</v>
      </c>
      <c r="AG65" s="72">
        <v>237</v>
      </c>
      <c r="AH65" s="158">
        <v>0</v>
      </c>
      <c r="AI65" s="158">
        <v>0</v>
      </c>
      <c r="AJ65" s="158">
        <v>0</v>
      </c>
      <c r="AK65" s="113">
        <v>174</v>
      </c>
      <c r="AL65" s="142">
        <v>5.5011099999999997</v>
      </c>
      <c r="AM65" s="113">
        <v>3670</v>
      </c>
      <c r="AN65" s="142">
        <v>21.091950000000001</v>
      </c>
      <c r="AO65" s="196">
        <v>41.100650000000002</v>
      </c>
      <c r="AP65" s="184"/>
      <c r="AT65" s="185"/>
    </row>
    <row r="66" spans="2:46" x14ac:dyDescent="0.2">
      <c r="B66" s="115" t="s">
        <v>146</v>
      </c>
      <c r="C66" s="112" t="s">
        <v>147</v>
      </c>
      <c r="D66" s="112" t="s">
        <v>23</v>
      </c>
      <c r="E66" s="113">
        <v>68</v>
      </c>
      <c r="F66" s="195">
        <v>0.12757969999999999</v>
      </c>
      <c r="G66" s="113">
        <v>457</v>
      </c>
      <c r="H66" s="142">
        <v>6.7205899999999996</v>
      </c>
      <c r="I66" s="113">
        <v>70</v>
      </c>
      <c r="J66" s="195">
        <v>0.13133210000000001</v>
      </c>
      <c r="K66" s="113">
        <v>515</v>
      </c>
      <c r="L66" s="142">
        <v>7.3571400000000002</v>
      </c>
      <c r="M66" s="158">
        <v>258</v>
      </c>
      <c r="N66" s="158">
        <v>117</v>
      </c>
      <c r="O66" s="113">
        <v>375</v>
      </c>
      <c r="P66" s="195">
        <v>0.70356470000000004</v>
      </c>
      <c r="Q66" s="158">
        <v>1728</v>
      </c>
      <c r="R66" s="158">
        <v>515</v>
      </c>
      <c r="S66" s="113">
        <v>5946</v>
      </c>
      <c r="T66" s="142">
        <v>15.856</v>
      </c>
      <c r="U66" s="158">
        <v>20</v>
      </c>
      <c r="V66" s="158">
        <v>675</v>
      </c>
      <c r="W66" s="158" t="s">
        <v>472</v>
      </c>
      <c r="X66" s="158" t="s">
        <v>473</v>
      </c>
      <c r="Y66" s="158">
        <v>512</v>
      </c>
      <c r="Z66" s="159">
        <v>0.96060037523452158</v>
      </c>
      <c r="AA66" s="158">
        <v>7257</v>
      </c>
      <c r="AB66" s="158">
        <v>5</v>
      </c>
      <c r="AC66" s="159">
        <v>9.3808630393996256E-3</v>
      </c>
      <c r="AD66" s="158">
        <v>155</v>
      </c>
      <c r="AE66" s="72">
        <v>16</v>
      </c>
      <c r="AF66" s="159">
        <v>3.0018761726078799E-2</v>
      </c>
      <c r="AG66" s="72">
        <v>181</v>
      </c>
      <c r="AH66" s="158">
        <v>0</v>
      </c>
      <c r="AI66" s="158">
        <v>0</v>
      </c>
      <c r="AJ66" s="158">
        <v>0</v>
      </c>
      <c r="AK66" s="113">
        <v>533</v>
      </c>
      <c r="AL66" s="142">
        <v>38.679250000000003</v>
      </c>
      <c r="AM66" s="113">
        <v>7593</v>
      </c>
      <c r="AN66" s="142">
        <v>14.24578</v>
      </c>
      <c r="AO66" s="196">
        <v>120.56591</v>
      </c>
      <c r="AP66" s="184"/>
      <c r="AT66" s="185"/>
    </row>
    <row r="67" spans="2:46" x14ac:dyDescent="0.2">
      <c r="B67" s="115" t="s">
        <v>148</v>
      </c>
      <c r="C67" s="112" t="s">
        <v>149</v>
      </c>
      <c r="D67" s="112" t="s">
        <v>23</v>
      </c>
      <c r="E67" s="113">
        <v>11</v>
      </c>
      <c r="F67" s="195">
        <v>0.1182796</v>
      </c>
      <c r="G67" s="113">
        <v>60</v>
      </c>
      <c r="H67" s="142">
        <v>5.4545500000000002</v>
      </c>
      <c r="I67" s="113">
        <v>11</v>
      </c>
      <c r="J67" s="195">
        <v>0.1182796</v>
      </c>
      <c r="K67" s="113">
        <v>48</v>
      </c>
      <c r="L67" s="142">
        <v>4.3636400000000002</v>
      </c>
      <c r="M67" s="158">
        <v>35</v>
      </c>
      <c r="N67" s="158">
        <v>22</v>
      </c>
      <c r="O67" s="113">
        <v>57</v>
      </c>
      <c r="P67" s="195">
        <v>0.61290319999999998</v>
      </c>
      <c r="Q67" s="158">
        <v>112</v>
      </c>
      <c r="R67" s="158">
        <v>48</v>
      </c>
      <c r="S67" s="113">
        <v>267</v>
      </c>
      <c r="T67" s="142">
        <v>4.6842100000000002</v>
      </c>
      <c r="U67" s="158">
        <v>14</v>
      </c>
      <c r="V67" s="158">
        <v>168</v>
      </c>
      <c r="W67" s="158" t="s">
        <v>472</v>
      </c>
      <c r="X67" s="158" t="s">
        <v>473</v>
      </c>
      <c r="Y67" s="158">
        <v>93</v>
      </c>
      <c r="Z67" s="159">
        <v>1</v>
      </c>
      <c r="AA67" s="158">
        <v>543</v>
      </c>
      <c r="AB67" s="158">
        <v>0</v>
      </c>
      <c r="AC67" s="159">
        <v>0</v>
      </c>
      <c r="AD67" s="158">
        <v>0</v>
      </c>
      <c r="AE67" s="72">
        <v>0</v>
      </c>
      <c r="AF67" s="159">
        <v>0</v>
      </c>
      <c r="AG67" s="72">
        <v>0</v>
      </c>
      <c r="AH67" s="158">
        <v>0</v>
      </c>
      <c r="AI67" s="158">
        <v>0</v>
      </c>
      <c r="AJ67" s="158">
        <v>0</v>
      </c>
      <c r="AK67" s="113">
        <v>93</v>
      </c>
      <c r="AL67" s="142">
        <v>6.2</v>
      </c>
      <c r="AM67" s="113">
        <v>543</v>
      </c>
      <c r="AN67" s="142">
        <v>5.8387099999999998</v>
      </c>
      <c r="AO67" s="196">
        <v>12.84599</v>
      </c>
      <c r="AP67" s="184"/>
      <c r="AT67" s="185"/>
    </row>
    <row r="68" spans="2:46" x14ac:dyDescent="0.2">
      <c r="B68" s="115" t="s">
        <v>150</v>
      </c>
      <c r="C68" s="112" t="s">
        <v>151</v>
      </c>
      <c r="D68" s="112" t="s">
        <v>23</v>
      </c>
      <c r="E68" s="113">
        <v>56</v>
      </c>
      <c r="F68" s="195">
        <v>0.1978799</v>
      </c>
      <c r="G68" s="113">
        <v>202</v>
      </c>
      <c r="H68" s="142">
        <v>3.6071399999999998</v>
      </c>
      <c r="I68" s="113">
        <v>3</v>
      </c>
      <c r="J68" s="195">
        <v>1.0600699999999999E-2</v>
      </c>
      <c r="K68" s="113">
        <v>5</v>
      </c>
      <c r="L68" s="142">
        <v>1.6666700000000001</v>
      </c>
      <c r="M68" s="158">
        <v>187</v>
      </c>
      <c r="N68" s="158">
        <v>37</v>
      </c>
      <c r="O68" s="113">
        <v>224</v>
      </c>
      <c r="P68" s="195">
        <v>0.79151939999999998</v>
      </c>
      <c r="Q68" s="158">
        <v>35</v>
      </c>
      <c r="R68" s="158">
        <v>5</v>
      </c>
      <c r="S68" s="113">
        <v>1539</v>
      </c>
      <c r="T68" s="142">
        <v>6.8705400000000001</v>
      </c>
      <c r="U68" s="158">
        <v>0</v>
      </c>
      <c r="V68" s="158">
        <v>0</v>
      </c>
      <c r="W68" s="158" t="s">
        <v>472</v>
      </c>
      <c r="X68" s="158" t="s">
        <v>472</v>
      </c>
      <c r="Y68" s="158">
        <v>41</v>
      </c>
      <c r="Z68" s="159">
        <v>0.14487632508833923</v>
      </c>
      <c r="AA68" s="158">
        <v>270</v>
      </c>
      <c r="AB68" s="158">
        <v>222</v>
      </c>
      <c r="AC68" s="159">
        <v>0.78445229681978801</v>
      </c>
      <c r="AD68" s="158">
        <v>1356</v>
      </c>
      <c r="AE68" s="72">
        <v>20</v>
      </c>
      <c r="AF68" s="159">
        <v>7.0671378091872794E-2</v>
      </c>
      <c r="AG68" s="72">
        <v>120</v>
      </c>
      <c r="AH68" s="158">
        <v>10</v>
      </c>
      <c r="AI68" s="158">
        <v>270</v>
      </c>
      <c r="AJ68" s="158">
        <v>27</v>
      </c>
      <c r="AK68" s="113">
        <v>283</v>
      </c>
      <c r="AL68" s="142">
        <v>33.650419999999997</v>
      </c>
      <c r="AM68" s="113">
        <v>1746</v>
      </c>
      <c r="AN68" s="142">
        <v>6.1696099999999996</v>
      </c>
      <c r="AO68" s="196">
        <v>44.218200000000003</v>
      </c>
      <c r="AP68" s="184"/>
      <c r="AT68" s="185"/>
    </row>
    <row r="69" spans="2:46" x14ac:dyDescent="0.2">
      <c r="B69" s="115" t="s">
        <v>152</v>
      </c>
      <c r="C69" s="112" t="s">
        <v>153</v>
      </c>
      <c r="D69" s="112" t="s">
        <v>26</v>
      </c>
      <c r="E69" s="113">
        <v>254</v>
      </c>
      <c r="F69" s="195">
        <v>0.36337629999999999</v>
      </c>
      <c r="G69" s="113">
        <v>3018</v>
      </c>
      <c r="H69" s="142">
        <v>11.88189</v>
      </c>
      <c r="I69" s="113">
        <v>63</v>
      </c>
      <c r="J69" s="195">
        <v>9.0128799999999995E-2</v>
      </c>
      <c r="K69" s="113">
        <v>1192</v>
      </c>
      <c r="L69" s="142">
        <v>18.920629999999999</v>
      </c>
      <c r="M69" s="158">
        <v>197</v>
      </c>
      <c r="N69" s="158">
        <v>185</v>
      </c>
      <c r="O69" s="113">
        <v>382</v>
      </c>
      <c r="P69" s="195">
        <v>0.54649499999999995</v>
      </c>
      <c r="Q69" s="158">
        <v>2267</v>
      </c>
      <c r="R69" s="158">
        <v>489</v>
      </c>
      <c r="S69" s="113">
        <v>9834</v>
      </c>
      <c r="T69" s="142">
        <v>25.743459999999999</v>
      </c>
      <c r="U69" s="158">
        <v>0</v>
      </c>
      <c r="V69" s="158">
        <v>0</v>
      </c>
      <c r="W69" s="158" t="s">
        <v>472</v>
      </c>
      <c r="X69" s="158" t="s">
        <v>472</v>
      </c>
      <c r="Y69" s="158">
        <v>383</v>
      </c>
      <c r="Z69" s="159">
        <v>0.54792560801144496</v>
      </c>
      <c r="AA69" s="158">
        <v>6143</v>
      </c>
      <c r="AB69" s="158">
        <v>243</v>
      </c>
      <c r="AC69" s="159">
        <v>0.34763948497854075</v>
      </c>
      <c r="AD69" s="158">
        <v>3933</v>
      </c>
      <c r="AE69" s="72">
        <v>73</v>
      </c>
      <c r="AF69" s="159">
        <v>0.1044349070100143</v>
      </c>
      <c r="AG69" s="72">
        <v>3968</v>
      </c>
      <c r="AH69" s="158">
        <v>0</v>
      </c>
      <c r="AI69" s="158">
        <v>0</v>
      </c>
      <c r="AJ69" s="158">
        <v>0</v>
      </c>
      <c r="AK69" s="113">
        <v>699</v>
      </c>
      <c r="AL69" s="142">
        <v>107.53846</v>
      </c>
      <c r="AM69" s="113">
        <v>14044</v>
      </c>
      <c r="AN69" s="142">
        <v>20.091560000000001</v>
      </c>
      <c r="AO69" s="196">
        <v>342.76231000000001</v>
      </c>
      <c r="AP69" s="184"/>
      <c r="AT69" s="185"/>
    </row>
    <row r="70" spans="2:46" x14ac:dyDescent="0.2">
      <c r="B70" s="115" t="s">
        <v>154</v>
      </c>
      <c r="C70" s="112" t="s">
        <v>155</v>
      </c>
      <c r="D70" s="112" t="s">
        <v>23</v>
      </c>
      <c r="E70" s="113">
        <v>78</v>
      </c>
      <c r="F70" s="195">
        <v>0.3861386</v>
      </c>
      <c r="G70" s="113">
        <v>1538</v>
      </c>
      <c r="H70" s="142">
        <v>19.717949999999998</v>
      </c>
      <c r="I70" s="113">
        <v>14</v>
      </c>
      <c r="J70" s="195">
        <v>6.9306900000000005E-2</v>
      </c>
      <c r="K70" s="113">
        <v>371</v>
      </c>
      <c r="L70" s="142">
        <v>26.5</v>
      </c>
      <c r="M70" s="158">
        <v>68</v>
      </c>
      <c r="N70" s="158">
        <v>21</v>
      </c>
      <c r="O70" s="113">
        <v>89</v>
      </c>
      <c r="P70" s="195">
        <v>0.44059409999999999</v>
      </c>
      <c r="Q70" s="158">
        <v>271</v>
      </c>
      <c r="R70" s="158">
        <v>238</v>
      </c>
      <c r="S70" s="113">
        <v>1727</v>
      </c>
      <c r="T70" s="142">
        <v>19.404489999999999</v>
      </c>
      <c r="U70" s="158">
        <v>21</v>
      </c>
      <c r="V70" s="158">
        <v>446</v>
      </c>
      <c r="W70" s="158" t="s">
        <v>472</v>
      </c>
      <c r="X70" s="158" t="s">
        <v>473</v>
      </c>
      <c r="Y70" s="158">
        <v>129</v>
      </c>
      <c r="Z70" s="159">
        <v>0.63861386138613863</v>
      </c>
      <c r="AA70" s="158">
        <v>2432</v>
      </c>
      <c r="AB70" s="158">
        <v>70</v>
      </c>
      <c r="AC70" s="159">
        <v>0.34653465346534651</v>
      </c>
      <c r="AD70" s="158">
        <v>1609</v>
      </c>
      <c r="AE70" s="72">
        <v>3</v>
      </c>
      <c r="AF70" s="159">
        <v>1.4851485148514851E-2</v>
      </c>
      <c r="AG70" s="72">
        <v>41</v>
      </c>
      <c r="AH70" s="158">
        <v>55</v>
      </c>
      <c r="AI70" s="158">
        <v>2055</v>
      </c>
      <c r="AJ70" s="158">
        <v>37.363639999999997</v>
      </c>
      <c r="AK70" s="113">
        <v>202</v>
      </c>
      <c r="AL70" s="142">
        <v>18.949339999999999</v>
      </c>
      <c r="AM70" s="113">
        <v>4082</v>
      </c>
      <c r="AN70" s="142">
        <v>20.207920000000001</v>
      </c>
      <c r="AO70" s="196">
        <v>208.70187999999999</v>
      </c>
      <c r="AP70" s="184"/>
      <c r="AT70" s="185"/>
    </row>
    <row r="71" spans="2:46" x14ac:dyDescent="0.2">
      <c r="B71" s="115" t="s">
        <v>156</v>
      </c>
      <c r="C71" s="112" t="s">
        <v>157</v>
      </c>
      <c r="D71" s="112" t="s">
        <v>23</v>
      </c>
      <c r="E71" s="113">
        <v>13</v>
      </c>
      <c r="F71" s="195">
        <v>0.21666669999999999</v>
      </c>
      <c r="G71" s="113">
        <v>158</v>
      </c>
      <c r="H71" s="142">
        <v>12.15385</v>
      </c>
      <c r="I71" s="113">
        <v>10</v>
      </c>
      <c r="J71" s="195">
        <v>0.1666667</v>
      </c>
      <c r="K71" s="113">
        <v>152</v>
      </c>
      <c r="L71" s="142">
        <v>15.2</v>
      </c>
      <c r="M71" s="158">
        <v>0</v>
      </c>
      <c r="N71" s="158">
        <v>37</v>
      </c>
      <c r="O71" s="113">
        <v>37</v>
      </c>
      <c r="P71" s="195">
        <v>0.61666670000000001</v>
      </c>
      <c r="Q71" s="158">
        <v>505</v>
      </c>
      <c r="R71" s="158">
        <v>152</v>
      </c>
      <c r="S71" s="113">
        <v>512</v>
      </c>
      <c r="T71" s="142">
        <v>13.83784</v>
      </c>
      <c r="U71" s="158">
        <v>0</v>
      </c>
      <c r="V71" s="158">
        <v>0</v>
      </c>
      <c r="W71" s="158" t="s">
        <v>473</v>
      </c>
      <c r="X71" s="158" t="s">
        <v>473</v>
      </c>
      <c r="Y71" s="158">
        <v>58</v>
      </c>
      <c r="Z71" s="159">
        <v>0.96666666666666667</v>
      </c>
      <c r="AA71" s="158">
        <v>815</v>
      </c>
      <c r="AB71" s="158">
        <v>2</v>
      </c>
      <c r="AC71" s="159">
        <v>3.3333333333333333E-2</v>
      </c>
      <c r="AD71" s="158">
        <v>7</v>
      </c>
      <c r="AE71" s="72">
        <v>0</v>
      </c>
      <c r="AF71" s="159">
        <v>0</v>
      </c>
      <c r="AG71" s="72">
        <v>0</v>
      </c>
      <c r="AH71" s="158">
        <v>0</v>
      </c>
      <c r="AI71" s="158">
        <v>0</v>
      </c>
      <c r="AJ71" s="158">
        <v>0</v>
      </c>
      <c r="AK71" s="113">
        <v>60</v>
      </c>
      <c r="AL71" s="142">
        <v>3.0769199999999999</v>
      </c>
      <c r="AM71" s="113">
        <v>822</v>
      </c>
      <c r="AN71" s="142">
        <v>13.7</v>
      </c>
      <c r="AO71" s="196">
        <v>4.1416199999999996</v>
      </c>
      <c r="AP71" s="184"/>
      <c r="AT71" s="185"/>
    </row>
    <row r="72" spans="2:46" x14ac:dyDescent="0.2">
      <c r="B72" s="115" t="s">
        <v>158</v>
      </c>
      <c r="C72" s="112" t="s">
        <v>159</v>
      </c>
      <c r="D72" s="112" t="s">
        <v>23</v>
      </c>
      <c r="E72" s="113">
        <v>112</v>
      </c>
      <c r="F72" s="195">
        <v>0.13878560000000001</v>
      </c>
      <c r="G72" s="113">
        <v>1295</v>
      </c>
      <c r="H72" s="142">
        <v>11.5625</v>
      </c>
      <c r="I72" s="113">
        <v>22</v>
      </c>
      <c r="J72" s="195">
        <v>2.7261500000000001E-2</v>
      </c>
      <c r="K72" s="113">
        <v>673</v>
      </c>
      <c r="L72" s="142">
        <v>30.590910000000001</v>
      </c>
      <c r="M72" s="158">
        <v>409</v>
      </c>
      <c r="N72" s="158">
        <v>153</v>
      </c>
      <c r="O72" s="113">
        <v>562</v>
      </c>
      <c r="P72" s="195">
        <v>0.69640639999999998</v>
      </c>
      <c r="Q72" s="158">
        <v>2195</v>
      </c>
      <c r="R72" s="158">
        <v>327</v>
      </c>
      <c r="S72" s="113">
        <v>14744</v>
      </c>
      <c r="T72" s="142">
        <v>26.23488</v>
      </c>
      <c r="U72" s="158">
        <v>111</v>
      </c>
      <c r="V72" s="158">
        <v>4839</v>
      </c>
      <c r="W72" s="158" t="s">
        <v>472</v>
      </c>
      <c r="X72" s="158" t="s">
        <v>472</v>
      </c>
      <c r="Y72" s="158">
        <v>416</v>
      </c>
      <c r="Z72" s="159">
        <v>0.51548946716232957</v>
      </c>
      <c r="AA72" s="158">
        <v>10054</v>
      </c>
      <c r="AB72" s="158">
        <v>361</v>
      </c>
      <c r="AC72" s="159">
        <v>0.44733581164807928</v>
      </c>
      <c r="AD72" s="158">
        <v>10309</v>
      </c>
      <c r="AE72" s="72">
        <v>30</v>
      </c>
      <c r="AF72" s="159">
        <v>3.717472118959108E-2</v>
      </c>
      <c r="AG72" s="72">
        <v>1188</v>
      </c>
      <c r="AH72" s="158">
        <v>195</v>
      </c>
      <c r="AI72" s="158">
        <v>16428</v>
      </c>
      <c r="AJ72" s="158">
        <v>84.24615</v>
      </c>
      <c r="AK72" s="113">
        <v>807</v>
      </c>
      <c r="AL72" s="142">
        <v>16.819510000000001</v>
      </c>
      <c r="AM72" s="113">
        <v>21551</v>
      </c>
      <c r="AN72" s="142">
        <v>26.705079999999999</v>
      </c>
      <c r="AO72" s="196">
        <v>148.59069</v>
      </c>
      <c r="AP72" s="184"/>
      <c r="AT72" s="185"/>
    </row>
    <row r="73" spans="2:46" x14ac:dyDescent="0.2">
      <c r="B73" s="115" t="s">
        <v>160</v>
      </c>
      <c r="C73" s="112" t="s">
        <v>161</v>
      </c>
      <c r="D73" s="112" t="s">
        <v>58</v>
      </c>
      <c r="E73" s="113">
        <v>2</v>
      </c>
      <c r="F73" s="195">
        <v>4.65116E-2</v>
      </c>
      <c r="G73" s="113">
        <v>17</v>
      </c>
      <c r="H73" s="142">
        <v>8.5</v>
      </c>
      <c r="I73" s="113">
        <v>0</v>
      </c>
      <c r="J73" s="195">
        <v>0</v>
      </c>
      <c r="K73" s="113">
        <v>0</v>
      </c>
      <c r="L73" s="197" t="s">
        <v>33</v>
      </c>
      <c r="M73" s="158">
        <v>35</v>
      </c>
      <c r="N73" s="158">
        <v>6</v>
      </c>
      <c r="O73" s="113">
        <v>41</v>
      </c>
      <c r="P73" s="195">
        <v>0.95348840000000001</v>
      </c>
      <c r="Q73" s="158">
        <v>17</v>
      </c>
      <c r="R73" s="158">
        <v>0</v>
      </c>
      <c r="S73" s="113">
        <v>5638</v>
      </c>
      <c r="T73" s="142">
        <v>137.51220000000001</v>
      </c>
      <c r="U73" s="158">
        <v>0</v>
      </c>
      <c r="V73" s="158">
        <v>0</v>
      </c>
      <c r="W73" s="158" t="s">
        <v>472</v>
      </c>
      <c r="X73" s="158" t="s">
        <v>472</v>
      </c>
      <c r="Y73" s="158">
        <v>4</v>
      </c>
      <c r="Z73" s="159">
        <v>9.3023255813953487E-2</v>
      </c>
      <c r="AA73" s="158">
        <v>34</v>
      </c>
      <c r="AB73" s="158">
        <v>4</v>
      </c>
      <c r="AC73" s="159">
        <v>9.3023255813953487E-2</v>
      </c>
      <c r="AD73" s="158">
        <v>85</v>
      </c>
      <c r="AE73" s="72">
        <v>35</v>
      </c>
      <c r="AF73" s="159">
        <v>0.81395348837209303</v>
      </c>
      <c r="AG73" s="72">
        <v>5536</v>
      </c>
      <c r="AH73" s="158">
        <v>0</v>
      </c>
      <c r="AI73" s="158">
        <v>0</v>
      </c>
      <c r="AJ73" s="158">
        <v>0</v>
      </c>
      <c r="AK73" s="113">
        <v>43</v>
      </c>
      <c r="AL73" s="142">
        <v>14.33333</v>
      </c>
      <c r="AM73" s="113">
        <v>5655</v>
      </c>
      <c r="AN73" s="142">
        <v>131.51163</v>
      </c>
      <c r="AO73" s="196">
        <v>374.57772999999997</v>
      </c>
      <c r="AP73" s="184"/>
      <c r="AT73" s="185"/>
    </row>
    <row r="74" spans="2:46" x14ac:dyDescent="0.2">
      <c r="B74" s="115" t="s">
        <v>162</v>
      </c>
      <c r="C74" s="112" t="s">
        <v>163</v>
      </c>
      <c r="D74" s="112" t="s">
        <v>23</v>
      </c>
      <c r="E74" s="113">
        <v>9</v>
      </c>
      <c r="F74" s="195">
        <v>8.4905700000000001E-2</v>
      </c>
      <c r="G74" s="113">
        <v>190</v>
      </c>
      <c r="H74" s="142">
        <v>21.11111</v>
      </c>
      <c r="I74" s="113">
        <v>1</v>
      </c>
      <c r="J74" s="195">
        <v>9.4339999999999997E-3</v>
      </c>
      <c r="K74" s="113">
        <v>2</v>
      </c>
      <c r="L74" s="142">
        <v>2</v>
      </c>
      <c r="M74" s="158">
        <v>67</v>
      </c>
      <c r="N74" s="158">
        <v>20</v>
      </c>
      <c r="O74" s="113">
        <v>87</v>
      </c>
      <c r="P74" s="195">
        <v>0.82075469999999995</v>
      </c>
      <c r="Q74" s="158">
        <v>496</v>
      </c>
      <c r="R74" s="158">
        <v>2</v>
      </c>
      <c r="S74" s="113">
        <v>2404</v>
      </c>
      <c r="T74" s="142">
        <v>27.632180000000002</v>
      </c>
      <c r="U74" s="158">
        <v>9</v>
      </c>
      <c r="V74" s="158">
        <v>448</v>
      </c>
      <c r="W74" s="158" t="s">
        <v>473</v>
      </c>
      <c r="X74" s="158" t="s">
        <v>473</v>
      </c>
      <c r="Y74" s="158">
        <v>74</v>
      </c>
      <c r="Z74" s="159">
        <v>0.69811320754716977</v>
      </c>
      <c r="AA74" s="158">
        <v>1405</v>
      </c>
      <c r="AB74" s="158">
        <v>32</v>
      </c>
      <c r="AC74" s="159">
        <v>0.30188679245283018</v>
      </c>
      <c r="AD74" s="158">
        <v>1639</v>
      </c>
      <c r="AE74" s="72">
        <v>0</v>
      </c>
      <c r="AF74" s="159">
        <v>0</v>
      </c>
      <c r="AG74" s="72">
        <v>0</v>
      </c>
      <c r="AH74" s="158">
        <v>0</v>
      </c>
      <c r="AI74" s="158">
        <v>0</v>
      </c>
      <c r="AJ74" s="158">
        <v>0</v>
      </c>
      <c r="AK74" s="113">
        <v>106</v>
      </c>
      <c r="AL74" s="142">
        <v>5.3186200000000001</v>
      </c>
      <c r="AM74" s="113">
        <v>3044</v>
      </c>
      <c r="AN74" s="142">
        <v>28.71698</v>
      </c>
      <c r="AO74" s="196">
        <v>26.13212</v>
      </c>
      <c r="AP74" s="184"/>
      <c r="AT74" s="185"/>
    </row>
    <row r="75" spans="2:46" x14ac:dyDescent="0.2">
      <c r="B75" s="115" t="s">
        <v>164</v>
      </c>
      <c r="C75" s="112" t="s">
        <v>165</v>
      </c>
      <c r="D75" s="112" t="s">
        <v>23</v>
      </c>
      <c r="E75" s="113">
        <v>1053</v>
      </c>
      <c r="F75" s="195">
        <v>0.12967980000000001</v>
      </c>
      <c r="G75" s="113">
        <v>9307</v>
      </c>
      <c r="H75" s="142">
        <v>8.8385599999999993</v>
      </c>
      <c r="I75" s="113">
        <v>622</v>
      </c>
      <c r="J75" s="195">
        <v>7.6601000000000002E-2</v>
      </c>
      <c r="K75" s="113">
        <v>2070</v>
      </c>
      <c r="L75" s="142">
        <v>3.3279700000000001</v>
      </c>
      <c r="M75" s="158">
        <v>3451</v>
      </c>
      <c r="N75" s="158">
        <v>1991</v>
      </c>
      <c r="O75" s="113">
        <v>5442</v>
      </c>
      <c r="P75" s="195">
        <v>0.67019700000000004</v>
      </c>
      <c r="Q75" s="158">
        <v>2188</v>
      </c>
      <c r="R75" s="158">
        <v>883</v>
      </c>
      <c r="S75" s="113">
        <v>17760</v>
      </c>
      <c r="T75" s="142">
        <v>3.2635100000000001</v>
      </c>
      <c r="U75" s="158">
        <v>1003</v>
      </c>
      <c r="V75" s="158">
        <v>5348</v>
      </c>
      <c r="W75" s="158" t="s">
        <v>473</v>
      </c>
      <c r="X75" s="158" t="s">
        <v>473</v>
      </c>
      <c r="Y75" s="158">
        <v>1307</v>
      </c>
      <c r="Z75" s="159">
        <v>0.16096059113300493</v>
      </c>
      <c r="AA75" s="158">
        <v>11347</v>
      </c>
      <c r="AB75" s="158">
        <v>6813</v>
      </c>
      <c r="AC75" s="159">
        <v>0.83903940886699513</v>
      </c>
      <c r="AD75" s="158">
        <v>23138</v>
      </c>
      <c r="AE75" s="72">
        <v>0</v>
      </c>
      <c r="AF75" s="159">
        <v>0</v>
      </c>
      <c r="AG75" s="72">
        <v>0</v>
      </c>
      <c r="AH75" s="158">
        <v>0</v>
      </c>
      <c r="AI75" s="158">
        <v>0</v>
      </c>
      <c r="AJ75" s="158">
        <v>0</v>
      </c>
      <c r="AK75" s="113">
        <v>8120</v>
      </c>
      <c r="AL75" s="142">
        <v>223.69146000000001</v>
      </c>
      <c r="AM75" s="113">
        <v>34485</v>
      </c>
      <c r="AN75" s="142">
        <v>4.2469200000000003</v>
      </c>
      <c r="AO75" s="196">
        <v>376.03865000000002</v>
      </c>
      <c r="AP75" s="184"/>
      <c r="AT75" s="185"/>
    </row>
    <row r="76" spans="2:46" x14ac:dyDescent="0.2">
      <c r="B76" s="115" t="s">
        <v>166</v>
      </c>
      <c r="C76" s="112" t="s">
        <v>167</v>
      </c>
      <c r="D76" s="112" t="s">
        <v>23</v>
      </c>
      <c r="E76" s="113">
        <v>66</v>
      </c>
      <c r="F76" s="195">
        <v>0.1016949</v>
      </c>
      <c r="G76" s="113">
        <v>768</v>
      </c>
      <c r="H76" s="142">
        <v>11.63636</v>
      </c>
      <c r="I76" s="113">
        <v>93</v>
      </c>
      <c r="J76" s="195">
        <v>0.14329739999999999</v>
      </c>
      <c r="K76" s="113">
        <v>467</v>
      </c>
      <c r="L76" s="142">
        <v>5.0215100000000001</v>
      </c>
      <c r="M76" s="158">
        <v>250</v>
      </c>
      <c r="N76" s="158">
        <v>174</v>
      </c>
      <c r="O76" s="113">
        <v>424</v>
      </c>
      <c r="P76" s="195">
        <v>0.65331280000000003</v>
      </c>
      <c r="Q76" s="158">
        <v>7399</v>
      </c>
      <c r="R76" s="158">
        <v>455</v>
      </c>
      <c r="S76" s="113">
        <v>13319</v>
      </c>
      <c r="T76" s="142">
        <v>31.412739999999999</v>
      </c>
      <c r="U76" s="158">
        <v>66</v>
      </c>
      <c r="V76" s="158">
        <v>3377</v>
      </c>
      <c r="W76" s="158" t="s">
        <v>472</v>
      </c>
      <c r="X76" s="158" t="s">
        <v>472</v>
      </c>
      <c r="Y76" s="158">
        <v>586</v>
      </c>
      <c r="Z76" s="159">
        <v>0.90292758089368264</v>
      </c>
      <c r="AA76" s="158">
        <v>15869</v>
      </c>
      <c r="AB76" s="158">
        <v>17</v>
      </c>
      <c r="AC76" s="159">
        <v>2.6194144838212634E-2</v>
      </c>
      <c r="AD76" s="158">
        <v>1639</v>
      </c>
      <c r="AE76" s="72">
        <v>46</v>
      </c>
      <c r="AF76" s="159">
        <v>7.0878274268104779E-2</v>
      </c>
      <c r="AG76" s="72">
        <v>423</v>
      </c>
      <c r="AH76" s="158">
        <v>15</v>
      </c>
      <c r="AI76" s="158">
        <v>998</v>
      </c>
      <c r="AJ76" s="158">
        <v>66.533330000000007</v>
      </c>
      <c r="AK76" s="113">
        <v>649</v>
      </c>
      <c r="AL76" s="142">
        <v>12.80331</v>
      </c>
      <c r="AM76" s="113">
        <v>17931</v>
      </c>
      <c r="AN76" s="142">
        <v>27.62866</v>
      </c>
      <c r="AO76" s="196">
        <v>121.32017</v>
      </c>
      <c r="AP76" s="184"/>
      <c r="AT76" s="185"/>
    </row>
    <row r="77" spans="2:46" x14ac:dyDescent="0.2">
      <c r="B77" s="115" t="s">
        <v>168</v>
      </c>
      <c r="C77" s="112" t="s">
        <v>169</v>
      </c>
      <c r="D77" s="112" t="s">
        <v>23</v>
      </c>
      <c r="E77" s="113">
        <v>252</v>
      </c>
      <c r="F77" s="195">
        <v>0.23796030000000001</v>
      </c>
      <c r="G77" s="113">
        <v>1731</v>
      </c>
      <c r="H77" s="142">
        <v>6.8690499999999997</v>
      </c>
      <c r="I77" s="113">
        <v>49</v>
      </c>
      <c r="J77" s="195">
        <v>4.6270100000000002E-2</v>
      </c>
      <c r="K77" s="113">
        <v>265</v>
      </c>
      <c r="L77" s="142">
        <v>5.4081599999999996</v>
      </c>
      <c r="M77" s="158">
        <v>153</v>
      </c>
      <c r="N77" s="158">
        <v>531</v>
      </c>
      <c r="O77" s="113">
        <v>684</v>
      </c>
      <c r="P77" s="195">
        <v>0.64589240000000003</v>
      </c>
      <c r="Q77" s="158">
        <v>1575</v>
      </c>
      <c r="R77" s="158">
        <v>109</v>
      </c>
      <c r="S77" s="113">
        <v>4051</v>
      </c>
      <c r="T77" s="142">
        <v>5.9225099999999999</v>
      </c>
      <c r="U77" s="158">
        <v>74</v>
      </c>
      <c r="V77" s="158">
        <v>569</v>
      </c>
      <c r="W77" s="158" t="s">
        <v>472</v>
      </c>
      <c r="X77" s="158" t="s">
        <v>472</v>
      </c>
      <c r="Y77" s="158">
        <v>844</v>
      </c>
      <c r="Z77" s="159">
        <v>0.7969782813975449</v>
      </c>
      <c r="AA77" s="158">
        <v>4570</v>
      </c>
      <c r="AB77" s="158">
        <v>215</v>
      </c>
      <c r="AC77" s="159">
        <v>0.20302171860245516</v>
      </c>
      <c r="AD77" s="158">
        <v>2046</v>
      </c>
      <c r="AE77" s="72">
        <v>0</v>
      </c>
      <c r="AF77" s="159">
        <v>0</v>
      </c>
      <c r="AG77" s="72">
        <v>0</v>
      </c>
      <c r="AH77" s="158">
        <v>20</v>
      </c>
      <c r="AI77" s="158">
        <v>860</v>
      </c>
      <c r="AJ77" s="158">
        <v>43</v>
      </c>
      <c r="AK77" s="113">
        <v>1059</v>
      </c>
      <c r="AL77" s="142">
        <v>110.5428</v>
      </c>
      <c r="AM77" s="113">
        <v>6616</v>
      </c>
      <c r="AN77" s="142">
        <v>6.2473999999999998</v>
      </c>
      <c r="AO77" s="196">
        <v>102.95193</v>
      </c>
      <c r="AP77" s="184"/>
      <c r="AT77" s="185"/>
    </row>
    <row r="78" spans="2:46" x14ac:dyDescent="0.2">
      <c r="B78" s="115" t="s">
        <v>170</v>
      </c>
      <c r="C78" s="112" t="s">
        <v>171</v>
      </c>
      <c r="D78" s="112" t="s">
        <v>23</v>
      </c>
      <c r="E78" s="113">
        <v>21</v>
      </c>
      <c r="F78" s="195">
        <v>0.28378379999999997</v>
      </c>
      <c r="G78" s="113">
        <v>243</v>
      </c>
      <c r="H78" s="142">
        <v>11.571429999999999</v>
      </c>
      <c r="I78" s="113">
        <v>1</v>
      </c>
      <c r="J78" s="195">
        <v>1.3513499999999999E-2</v>
      </c>
      <c r="K78" s="113">
        <v>12</v>
      </c>
      <c r="L78" s="142">
        <v>12</v>
      </c>
      <c r="M78" s="158">
        <v>30</v>
      </c>
      <c r="N78" s="158">
        <v>22</v>
      </c>
      <c r="O78" s="113">
        <v>52</v>
      </c>
      <c r="P78" s="195">
        <v>0.70270270000000001</v>
      </c>
      <c r="Q78" s="158">
        <v>366</v>
      </c>
      <c r="R78" s="158">
        <v>12</v>
      </c>
      <c r="S78" s="113">
        <v>2599</v>
      </c>
      <c r="T78" s="142">
        <v>49.98077</v>
      </c>
      <c r="U78" s="158">
        <v>0</v>
      </c>
      <c r="V78" s="158">
        <v>0</v>
      </c>
      <c r="W78" s="158" t="s">
        <v>473</v>
      </c>
      <c r="X78" s="158" t="s">
        <v>473</v>
      </c>
      <c r="Y78" s="158">
        <v>39</v>
      </c>
      <c r="Z78" s="159">
        <v>0.52702702702702697</v>
      </c>
      <c r="AA78" s="158">
        <v>703</v>
      </c>
      <c r="AB78" s="158">
        <v>34</v>
      </c>
      <c r="AC78" s="159">
        <v>0.45945945945945948</v>
      </c>
      <c r="AD78" s="158">
        <v>1941</v>
      </c>
      <c r="AE78" s="72">
        <v>1</v>
      </c>
      <c r="AF78" s="159">
        <v>1.3513513513513514E-2</v>
      </c>
      <c r="AG78" s="72">
        <v>210</v>
      </c>
      <c r="AH78" s="158">
        <v>1</v>
      </c>
      <c r="AI78" s="158">
        <v>210</v>
      </c>
      <c r="AJ78" s="158">
        <v>210</v>
      </c>
      <c r="AK78" s="113">
        <v>74</v>
      </c>
      <c r="AL78" s="142">
        <v>6.0507</v>
      </c>
      <c r="AM78" s="113">
        <v>2854</v>
      </c>
      <c r="AN78" s="142">
        <v>38.567570000000003</v>
      </c>
      <c r="AO78" s="196">
        <v>48.357309999999998</v>
      </c>
      <c r="AP78" s="184"/>
      <c r="AT78" s="185"/>
    </row>
    <row r="79" spans="2:46" x14ac:dyDescent="0.2">
      <c r="B79" s="115" t="s">
        <v>172</v>
      </c>
      <c r="C79" s="112" t="s">
        <v>173</v>
      </c>
      <c r="D79" s="112" t="s">
        <v>26</v>
      </c>
      <c r="E79" s="113">
        <v>74</v>
      </c>
      <c r="F79" s="195">
        <v>7.4672000000000002E-2</v>
      </c>
      <c r="G79" s="113">
        <v>721</v>
      </c>
      <c r="H79" s="142">
        <v>9.7432400000000001</v>
      </c>
      <c r="I79" s="113">
        <v>46</v>
      </c>
      <c r="J79" s="195">
        <v>4.6417800000000002E-2</v>
      </c>
      <c r="K79" s="113">
        <v>277</v>
      </c>
      <c r="L79" s="142">
        <v>6.0217400000000003</v>
      </c>
      <c r="M79" s="158">
        <v>181</v>
      </c>
      <c r="N79" s="158">
        <v>496</v>
      </c>
      <c r="O79" s="113">
        <v>677</v>
      </c>
      <c r="P79" s="195">
        <v>0.68314830000000004</v>
      </c>
      <c r="Q79" s="158">
        <v>1372</v>
      </c>
      <c r="R79" s="158">
        <v>59</v>
      </c>
      <c r="S79" s="113">
        <v>6971</v>
      </c>
      <c r="T79" s="142">
        <v>10.296900000000001</v>
      </c>
      <c r="U79" s="158">
        <v>194</v>
      </c>
      <c r="V79" s="158">
        <v>10794</v>
      </c>
      <c r="W79" s="158" t="s">
        <v>472</v>
      </c>
      <c r="X79" s="158" t="s">
        <v>472</v>
      </c>
      <c r="Y79" s="158">
        <v>181</v>
      </c>
      <c r="Z79" s="159">
        <v>0.18264379414732593</v>
      </c>
      <c r="AA79" s="158">
        <v>2579</v>
      </c>
      <c r="AB79" s="158">
        <v>449</v>
      </c>
      <c r="AC79" s="159">
        <v>0.45307769929364278</v>
      </c>
      <c r="AD79" s="158">
        <v>4308</v>
      </c>
      <c r="AE79" s="72">
        <v>361</v>
      </c>
      <c r="AF79" s="159">
        <v>0.36427850655903127</v>
      </c>
      <c r="AG79" s="72">
        <v>11876</v>
      </c>
      <c r="AH79" s="158">
        <v>493</v>
      </c>
      <c r="AI79" s="158">
        <v>49320</v>
      </c>
      <c r="AJ79" s="158">
        <v>100.04057</v>
      </c>
      <c r="AK79" s="113">
        <v>991</v>
      </c>
      <c r="AL79" s="142">
        <v>22.145250000000001</v>
      </c>
      <c r="AM79" s="113">
        <v>18763</v>
      </c>
      <c r="AN79" s="142">
        <v>18.933399999999999</v>
      </c>
      <c r="AO79" s="196">
        <v>88.444220000000001</v>
      </c>
      <c r="AP79" s="184"/>
      <c r="AT79" s="185"/>
    </row>
    <row r="80" spans="2:46" x14ac:dyDescent="0.2">
      <c r="B80" s="115" t="s">
        <v>174</v>
      </c>
      <c r="C80" s="112" t="s">
        <v>175</v>
      </c>
      <c r="D80" s="112" t="s">
        <v>23</v>
      </c>
      <c r="E80" s="113">
        <v>7</v>
      </c>
      <c r="F80" s="195">
        <v>0.1029412</v>
      </c>
      <c r="G80" s="113">
        <v>77</v>
      </c>
      <c r="H80" s="142">
        <v>11</v>
      </c>
      <c r="I80" s="113">
        <v>2</v>
      </c>
      <c r="J80" s="195">
        <v>2.9411799999999998E-2</v>
      </c>
      <c r="K80" s="113">
        <v>35</v>
      </c>
      <c r="L80" s="142">
        <v>17.5</v>
      </c>
      <c r="M80" s="158">
        <v>42</v>
      </c>
      <c r="N80" s="158">
        <v>17</v>
      </c>
      <c r="O80" s="113">
        <v>59</v>
      </c>
      <c r="P80" s="195">
        <v>0.8676471</v>
      </c>
      <c r="Q80" s="158">
        <v>1720</v>
      </c>
      <c r="R80" s="158">
        <v>35</v>
      </c>
      <c r="S80" s="113">
        <v>2720</v>
      </c>
      <c r="T80" s="142">
        <v>46.101689999999998</v>
      </c>
      <c r="U80" s="158">
        <v>0</v>
      </c>
      <c r="V80" s="158">
        <v>0</v>
      </c>
      <c r="W80" s="158" t="s">
        <v>472</v>
      </c>
      <c r="X80" s="158" t="s">
        <v>472</v>
      </c>
      <c r="Y80" s="158">
        <v>63</v>
      </c>
      <c r="Z80" s="159">
        <v>0.92647058823529416</v>
      </c>
      <c r="AA80" s="158">
        <v>2256</v>
      </c>
      <c r="AB80" s="158">
        <v>5</v>
      </c>
      <c r="AC80" s="159">
        <v>7.3529411764705885E-2</v>
      </c>
      <c r="AD80" s="158">
        <v>576</v>
      </c>
      <c r="AE80" s="72">
        <v>0</v>
      </c>
      <c r="AF80" s="159">
        <v>0</v>
      </c>
      <c r="AG80" s="72">
        <v>0</v>
      </c>
      <c r="AH80" s="158">
        <v>61</v>
      </c>
      <c r="AI80" s="158">
        <v>2755</v>
      </c>
      <c r="AJ80" s="158">
        <v>45.163930000000001</v>
      </c>
      <c r="AK80" s="113">
        <v>68</v>
      </c>
      <c r="AL80" s="142">
        <v>9.7142900000000001</v>
      </c>
      <c r="AM80" s="113">
        <v>2832</v>
      </c>
      <c r="AN80" s="142">
        <v>41.647060000000003</v>
      </c>
      <c r="AO80" s="196">
        <v>85.065479999999994</v>
      </c>
      <c r="AP80" s="184"/>
      <c r="AT80" s="185"/>
    </row>
    <row r="81" spans="2:46" x14ac:dyDescent="0.2">
      <c r="B81" s="115" t="s">
        <v>176</v>
      </c>
      <c r="C81" s="112" t="s">
        <v>177</v>
      </c>
      <c r="D81" s="112" t="s">
        <v>23</v>
      </c>
      <c r="E81" s="113">
        <v>55</v>
      </c>
      <c r="F81" s="195">
        <v>0.27500000000000002</v>
      </c>
      <c r="G81" s="113">
        <v>558</v>
      </c>
      <c r="H81" s="142">
        <v>10.14545</v>
      </c>
      <c r="I81" s="113">
        <v>3</v>
      </c>
      <c r="J81" s="195">
        <v>1.4999999999999999E-2</v>
      </c>
      <c r="K81" s="113">
        <v>4</v>
      </c>
      <c r="L81" s="142">
        <v>1.3333299999999999</v>
      </c>
      <c r="M81" s="158">
        <v>124</v>
      </c>
      <c r="N81" s="158">
        <v>13</v>
      </c>
      <c r="O81" s="113">
        <v>137</v>
      </c>
      <c r="P81" s="195">
        <v>0.68500000000000005</v>
      </c>
      <c r="Q81" s="158">
        <v>19</v>
      </c>
      <c r="R81" s="158">
        <v>4</v>
      </c>
      <c r="S81" s="113">
        <v>2583</v>
      </c>
      <c r="T81" s="142">
        <v>18.854009999999999</v>
      </c>
      <c r="U81" s="158">
        <v>5</v>
      </c>
      <c r="V81" s="158">
        <v>934</v>
      </c>
      <c r="W81" s="158" t="s">
        <v>473</v>
      </c>
      <c r="X81" s="158" t="s">
        <v>473</v>
      </c>
      <c r="Y81" s="158">
        <v>120</v>
      </c>
      <c r="Z81" s="159">
        <v>0.6</v>
      </c>
      <c r="AA81" s="158">
        <v>1949</v>
      </c>
      <c r="AB81" s="158">
        <v>37</v>
      </c>
      <c r="AC81" s="159">
        <v>0.185</v>
      </c>
      <c r="AD81" s="158">
        <v>1621</v>
      </c>
      <c r="AE81" s="72">
        <v>43</v>
      </c>
      <c r="AF81" s="159">
        <v>0.215</v>
      </c>
      <c r="AG81" s="72">
        <v>509</v>
      </c>
      <c r="AH81" s="158">
        <v>145</v>
      </c>
      <c r="AI81" s="158">
        <v>2653</v>
      </c>
      <c r="AJ81" s="158">
        <v>18.29655</v>
      </c>
      <c r="AK81" s="113">
        <v>200</v>
      </c>
      <c r="AL81" s="142">
        <v>6.5210299999999997</v>
      </c>
      <c r="AM81" s="113">
        <v>4079</v>
      </c>
      <c r="AN81" s="142">
        <v>20.395</v>
      </c>
      <c r="AO81" s="196">
        <v>24.340029999999999</v>
      </c>
      <c r="AP81" s="184"/>
      <c r="AT81" s="185"/>
    </row>
    <row r="82" spans="2:46" x14ac:dyDescent="0.2">
      <c r="B82" s="115" t="s">
        <v>178</v>
      </c>
      <c r="C82" s="112" t="s">
        <v>179</v>
      </c>
      <c r="D82" s="112" t="s">
        <v>58</v>
      </c>
      <c r="E82" s="113">
        <v>70</v>
      </c>
      <c r="F82" s="195">
        <v>0.1971831</v>
      </c>
      <c r="G82" s="113">
        <v>846</v>
      </c>
      <c r="H82" s="142">
        <v>12.085710000000001</v>
      </c>
      <c r="I82" s="113">
        <v>9</v>
      </c>
      <c r="J82" s="195">
        <v>2.5352099999999999E-2</v>
      </c>
      <c r="K82" s="113">
        <v>19</v>
      </c>
      <c r="L82" s="142">
        <v>2.11111</v>
      </c>
      <c r="M82" s="158">
        <v>186</v>
      </c>
      <c r="N82" s="158">
        <v>90</v>
      </c>
      <c r="O82" s="113">
        <v>276</v>
      </c>
      <c r="P82" s="195">
        <v>0.77746479999999996</v>
      </c>
      <c r="Q82" s="158">
        <v>581</v>
      </c>
      <c r="R82" s="158">
        <v>19</v>
      </c>
      <c r="S82" s="113">
        <v>6334</v>
      </c>
      <c r="T82" s="142">
        <v>22.949280000000002</v>
      </c>
      <c r="U82" s="158">
        <v>0</v>
      </c>
      <c r="V82" s="158">
        <v>0</v>
      </c>
      <c r="W82" s="158" t="s">
        <v>472</v>
      </c>
      <c r="X82" s="158" t="s">
        <v>473</v>
      </c>
      <c r="Y82" s="158">
        <v>298</v>
      </c>
      <c r="Z82" s="159">
        <v>0.83943661971830985</v>
      </c>
      <c r="AA82" s="158">
        <v>5573</v>
      </c>
      <c r="AB82" s="158">
        <v>57</v>
      </c>
      <c r="AC82" s="159">
        <v>0.16056338028169015</v>
      </c>
      <c r="AD82" s="158">
        <v>1626</v>
      </c>
      <c r="AE82" s="72">
        <v>0</v>
      </c>
      <c r="AF82" s="159">
        <v>0</v>
      </c>
      <c r="AG82" s="72">
        <v>0</v>
      </c>
      <c r="AH82" s="158">
        <v>0</v>
      </c>
      <c r="AI82" s="158">
        <v>0</v>
      </c>
      <c r="AJ82" s="158">
        <v>0</v>
      </c>
      <c r="AK82" s="113">
        <v>355</v>
      </c>
      <c r="AL82" s="142">
        <v>32.870370000000001</v>
      </c>
      <c r="AM82" s="113">
        <v>7199</v>
      </c>
      <c r="AN82" s="142">
        <v>20.278870000000001</v>
      </c>
      <c r="AO82" s="196">
        <v>451.0369</v>
      </c>
      <c r="AP82" s="184"/>
      <c r="AT82" s="185"/>
    </row>
    <row r="83" spans="2:46" x14ac:dyDescent="0.2">
      <c r="B83" s="115" t="s">
        <v>180</v>
      </c>
      <c r="C83" s="112" t="s">
        <v>181</v>
      </c>
      <c r="D83" s="112" t="s">
        <v>23</v>
      </c>
      <c r="E83" s="113">
        <v>129</v>
      </c>
      <c r="F83" s="195">
        <v>0.45104899999999998</v>
      </c>
      <c r="G83" s="113">
        <v>1754</v>
      </c>
      <c r="H83" s="142">
        <v>13.5969</v>
      </c>
      <c r="I83" s="113">
        <v>9</v>
      </c>
      <c r="J83" s="195">
        <v>3.1468500000000003E-2</v>
      </c>
      <c r="K83" s="113">
        <v>128</v>
      </c>
      <c r="L83" s="142">
        <v>14.22222</v>
      </c>
      <c r="M83" s="158">
        <v>37</v>
      </c>
      <c r="N83" s="158">
        <v>110</v>
      </c>
      <c r="O83" s="113">
        <v>147</v>
      </c>
      <c r="P83" s="195">
        <v>0.51398600000000005</v>
      </c>
      <c r="Q83" s="158">
        <v>1599</v>
      </c>
      <c r="R83" s="158">
        <v>128</v>
      </c>
      <c r="S83" s="113">
        <v>3292</v>
      </c>
      <c r="T83" s="142">
        <v>22.394559999999998</v>
      </c>
      <c r="U83" s="158">
        <v>1</v>
      </c>
      <c r="V83" s="158">
        <v>58</v>
      </c>
      <c r="W83" s="158" t="s">
        <v>472</v>
      </c>
      <c r="X83" s="158" t="s">
        <v>472</v>
      </c>
      <c r="Y83" s="158">
        <v>246</v>
      </c>
      <c r="Z83" s="159">
        <v>0.8601398601398601</v>
      </c>
      <c r="AA83" s="158">
        <v>3568</v>
      </c>
      <c r="AB83" s="158">
        <v>40</v>
      </c>
      <c r="AC83" s="159">
        <v>0.13986013986013987</v>
      </c>
      <c r="AD83" s="158">
        <v>1591</v>
      </c>
      <c r="AE83" s="72">
        <v>0</v>
      </c>
      <c r="AF83" s="159">
        <v>0</v>
      </c>
      <c r="AG83" s="72">
        <v>73</v>
      </c>
      <c r="AH83" s="158">
        <v>12</v>
      </c>
      <c r="AI83" s="158">
        <v>189</v>
      </c>
      <c r="AJ83" s="158">
        <v>15.75</v>
      </c>
      <c r="AK83" s="113">
        <v>286</v>
      </c>
      <c r="AL83" s="142">
        <v>20.269310000000001</v>
      </c>
      <c r="AM83" s="113">
        <v>5232</v>
      </c>
      <c r="AN83" s="142">
        <v>18.293710000000001</v>
      </c>
      <c r="AO83" s="196">
        <v>83.499579999999995</v>
      </c>
      <c r="AP83" s="184"/>
      <c r="AT83" s="185"/>
    </row>
    <row r="84" spans="2:46" x14ac:dyDescent="0.2">
      <c r="B84" s="115" t="s">
        <v>182</v>
      </c>
      <c r="C84" s="112" t="s">
        <v>183</v>
      </c>
      <c r="D84" s="112" t="s">
        <v>23</v>
      </c>
      <c r="E84" s="113">
        <v>89</v>
      </c>
      <c r="F84" s="195">
        <v>0.26253690000000002</v>
      </c>
      <c r="G84" s="113">
        <v>2672</v>
      </c>
      <c r="H84" s="142">
        <v>30.022469999999998</v>
      </c>
      <c r="I84" s="113">
        <v>12</v>
      </c>
      <c r="J84" s="195">
        <v>3.5398199999999998E-2</v>
      </c>
      <c r="K84" s="113">
        <v>611</v>
      </c>
      <c r="L84" s="142">
        <v>50.916670000000003</v>
      </c>
      <c r="M84" s="158">
        <v>111</v>
      </c>
      <c r="N84" s="158">
        <v>64</v>
      </c>
      <c r="O84" s="113">
        <v>175</v>
      </c>
      <c r="P84" s="195">
        <v>0.51622420000000002</v>
      </c>
      <c r="Q84" s="158">
        <v>3250</v>
      </c>
      <c r="R84" s="158">
        <v>611</v>
      </c>
      <c r="S84" s="113">
        <v>6984</v>
      </c>
      <c r="T84" s="142">
        <v>39.908569999999997</v>
      </c>
      <c r="U84" s="158">
        <v>63</v>
      </c>
      <c r="V84" s="158">
        <v>2459</v>
      </c>
      <c r="W84" s="158" t="s">
        <v>472</v>
      </c>
      <c r="X84" s="158" t="s">
        <v>472</v>
      </c>
      <c r="Y84" s="158">
        <v>309</v>
      </c>
      <c r="Z84" s="159">
        <v>0.91150442477876104</v>
      </c>
      <c r="AA84" s="158">
        <v>10465</v>
      </c>
      <c r="AB84" s="158">
        <v>26</v>
      </c>
      <c r="AC84" s="159">
        <v>7.6696165191740412E-2</v>
      </c>
      <c r="AD84" s="158">
        <v>2059</v>
      </c>
      <c r="AE84" s="72">
        <v>4</v>
      </c>
      <c r="AF84" s="159">
        <v>1.1799410029498525E-2</v>
      </c>
      <c r="AG84" s="72">
        <v>202</v>
      </c>
      <c r="AH84" s="158">
        <v>0</v>
      </c>
      <c r="AI84" s="158">
        <v>0</v>
      </c>
      <c r="AJ84" s="158">
        <v>0</v>
      </c>
      <c r="AK84" s="113">
        <v>339</v>
      </c>
      <c r="AL84" s="142">
        <v>18.274930000000001</v>
      </c>
      <c r="AM84" s="113">
        <v>12726</v>
      </c>
      <c r="AN84" s="142">
        <v>37.539819999999999</v>
      </c>
      <c r="AO84" s="196">
        <v>381.46339</v>
      </c>
      <c r="AP84" s="184"/>
      <c r="AT84" s="185"/>
    </row>
    <row r="85" spans="2:46" x14ac:dyDescent="0.2">
      <c r="B85" s="115" t="s">
        <v>184</v>
      </c>
      <c r="C85" s="112" t="s">
        <v>185</v>
      </c>
      <c r="D85" s="112" t="s">
        <v>23</v>
      </c>
      <c r="E85" s="113">
        <v>106</v>
      </c>
      <c r="F85" s="195">
        <v>0.22083330000000001</v>
      </c>
      <c r="G85" s="113">
        <v>1529</v>
      </c>
      <c r="H85" s="142">
        <v>14.424530000000001</v>
      </c>
      <c r="I85" s="113">
        <v>48</v>
      </c>
      <c r="J85" s="195">
        <v>0.1</v>
      </c>
      <c r="K85" s="113">
        <v>395</v>
      </c>
      <c r="L85" s="142">
        <v>8.2291699999999999</v>
      </c>
      <c r="M85" s="158">
        <v>180</v>
      </c>
      <c r="N85" s="158">
        <v>101</v>
      </c>
      <c r="O85" s="113">
        <v>281</v>
      </c>
      <c r="P85" s="195">
        <v>0.58541670000000001</v>
      </c>
      <c r="Q85" s="158">
        <v>1849</v>
      </c>
      <c r="R85" s="158">
        <v>383</v>
      </c>
      <c r="S85" s="113">
        <v>5801</v>
      </c>
      <c r="T85" s="142">
        <v>20.644130000000001</v>
      </c>
      <c r="U85" s="158">
        <v>45</v>
      </c>
      <c r="V85" s="158">
        <v>5701</v>
      </c>
      <c r="W85" s="158" t="s">
        <v>472</v>
      </c>
      <c r="X85" s="158" t="s">
        <v>472</v>
      </c>
      <c r="Y85" s="158">
        <v>428</v>
      </c>
      <c r="Z85" s="159">
        <v>0.89166666666666672</v>
      </c>
      <c r="AA85" s="158">
        <v>7035</v>
      </c>
      <c r="AB85" s="158">
        <v>41</v>
      </c>
      <c r="AC85" s="159">
        <v>8.5416666666666669E-2</v>
      </c>
      <c r="AD85" s="158">
        <v>5566</v>
      </c>
      <c r="AE85" s="72">
        <v>11</v>
      </c>
      <c r="AF85" s="159">
        <v>2.2916666666666665E-2</v>
      </c>
      <c r="AG85" s="72">
        <v>825</v>
      </c>
      <c r="AH85" s="158">
        <v>7</v>
      </c>
      <c r="AI85" s="158">
        <v>53</v>
      </c>
      <c r="AJ85" s="158">
        <v>7.5714300000000003</v>
      </c>
      <c r="AK85" s="113">
        <v>480</v>
      </c>
      <c r="AL85" s="142">
        <v>8.19252</v>
      </c>
      <c r="AM85" s="113">
        <v>13426</v>
      </c>
      <c r="AN85" s="142">
        <v>27.970829999999999</v>
      </c>
      <c r="AO85" s="196">
        <v>55.26285</v>
      </c>
      <c r="AP85" s="184"/>
      <c r="AT85" s="185"/>
    </row>
    <row r="86" spans="2:46" x14ac:dyDescent="0.2">
      <c r="B86" s="115" t="s">
        <v>186</v>
      </c>
      <c r="C86" s="112" t="s">
        <v>187</v>
      </c>
      <c r="D86" s="112" t="s">
        <v>23</v>
      </c>
      <c r="E86" s="113">
        <v>810</v>
      </c>
      <c r="F86" s="195">
        <v>0.13283039999999999</v>
      </c>
      <c r="G86" s="113">
        <v>15756</v>
      </c>
      <c r="H86" s="142">
        <v>19.45185</v>
      </c>
      <c r="I86" s="113">
        <v>277</v>
      </c>
      <c r="J86" s="195">
        <v>4.5424699999999998E-2</v>
      </c>
      <c r="K86" s="113">
        <v>1669</v>
      </c>
      <c r="L86" s="142">
        <v>6.0252699999999999</v>
      </c>
      <c r="M86" s="158">
        <v>3660</v>
      </c>
      <c r="N86" s="158">
        <v>1317</v>
      </c>
      <c r="O86" s="113">
        <v>4977</v>
      </c>
      <c r="P86" s="195">
        <v>0.81616920000000004</v>
      </c>
      <c r="Q86" s="158">
        <v>26662</v>
      </c>
      <c r="R86" s="158">
        <v>1669</v>
      </c>
      <c r="S86" s="113">
        <v>127590</v>
      </c>
      <c r="T86" s="142">
        <v>25.635929999999998</v>
      </c>
      <c r="U86" s="158">
        <v>34</v>
      </c>
      <c r="V86" s="158">
        <v>1689</v>
      </c>
      <c r="W86" s="158" t="s">
        <v>472</v>
      </c>
      <c r="X86" s="158" t="s">
        <v>472</v>
      </c>
      <c r="Y86" s="158">
        <v>5987</v>
      </c>
      <c r="Z86" s="159">
        <v>0.98179731059363728</v>
      </c>
      <c r="AA86" s="158">
        <v>140139</v>
      </c>
      <c r="AB86" s="158">
        <v>8</v>
      </c>
      <c r="AC86" s="159">
        <v>1.3119055428009183E-3</v>
      </c>
      <c r="AD86" s="158">
        <v>955</v>
      </c>
      <c r="AE86" s="72">
        <v>103</v>
      </c>
      <c r="AF86" s="159">
        <v>1.6890783863561822E-2</v>
      </c>
      <c r="AG86" s="72">
        <v>5610</v>
      </c>
      <c r="AH86" s="158">
        <v>15</v>
      </c>
      <c r="AI86" s="158">
        <v>18709</v>
      </c>
      <c r="AJ86" s="158">
        <v>1247.26667</v>
      </c>
      <c r="AK86" s="113">
        <v>6098</v>
      </c>
      <c r="AL86" s="142">
        <v>24.150500000000001</v>
      </c>
      <c r="AM86" s="113">
        <v>146704</v>
      </c>
      <c r="AN86" s="142">
        <v>24.05772</v>
      </c>
      <c r="AO86" s="196">
        <v>127.48865000000001</v>
      </c>
      <c r="AP86" s="184"/>
      <c r="AT86" s="185"/>
    </row>
    <row r="87" spans="2:46" x14ac:dyDescent="0.2">
      <c r="B87" s="115" t="s">
        <v>188</v>
      </c>
      <c r="C87" s="112" t="s">
        <v>189</v>
      </c>
      <c r="D87" s="112" t="s">
        <v>23</v>
      </c>
      <c r="E87" s="113">
        <v>44</v>
      </c>
      <c r="F87" s="195">
        <v>0.5</v>
      </c>
      <c r="G87" s="113">
        <v>189</v>
      </c>
      <c r="H87" s="142">
        <v>4.2954499999999998</v>
      </c>
      <c r="I87" s="113">
        <v>32</v>
      </c>
      <c r="J87" s="195">
        <v>0.36363640000000003</v>
      </c>
      <c r="K87" s="113">
        <v>135</v>
      </c>
      <c r="L87" s="142">
        <v>4.21875</v>
      </c>
      <c r="M87" s="158">
        <v>0</v>
      </c>
      <c r="N87" s="158">
        <v>9</v>
      </c>
      <c r="O87" s="113">
        <v>9</v>
      </c>
      <c r="P87" s="195">
        <v>0.10227269999999999</v>
      </c>
      <c r="Q87" s="158">
        <v>30</v>
      </c>
      <c r="R87" s="158">
        <v>0</v>
      </c>
      <c r="S87" s="113">
        <v>54</v>
      </c>
      <c r="T87" s="142">
        <v>6</v>
      </c>
      <c r="U87" s="158">
        <v>3</v>
      </c>
      <c r="V87" s="158">
        <v>43</v>
      </c>
      <c r="W87" s="158" t="s">
        <v>472</v>
      </c>
      <c r="X87" s="158" t="s">
        <v>472</v>
      </c>
      <c r="Y87" s="158">
        <v>50</v>
      </c>
      <c r="Z87" s="159">
        <v>0.56818181818181823</v>
      </c>
      <c r="AA87" s="158">
        <v>223</v>
      </c>
      <c r="AB87" s="158">
        <v>0</v>
      </c>
      <c r="AC87" s="159">
        <v>0</v>
      </c>
      <c r="AD87" s="158">
        <v>0</v>
      </c>
      <c r="AE87" s="72">
        <v>38</v>
      </c>
      <c r="AF87" s="159">
        <v>0.43181818181818182</v>
      </c>
      <c r="AG87" s="72">
        <v>198</v>
      </c>
      <c r="AH87" s="158">
        <v>172</v>
      </c>
      <c r="AI87" s="158">
        <v>3256</v>
      </c>
      <c r="AJ87" s="158">
        <v>18.930230000000002</v>
      </c>
      <c r="AK87" s="113">
        <v>88</v>
      </c>
      <c r="AL87" s="142">
        <v>10.35294</v>
      </c>
      <c r="AM87" s="113">
        <v>421</v>
      </c>
      <c r="AN87" s="142">
        <v>4.78409</v>
      </c>
      <c r="AO87" s="196">
        <v>22.334219999999998</v>
      </c>
      <c r="AP87" s="184"/>
      <c r="AT87" s="185"/>
    </row>
    <row r="88" spans="2:46" x14ac:dyDescent="0.2">
      <c r="B88" s="115" t="s">
        <v>190</v>
      </c>
      <c r="C88" s="112" t="s">
        <v>191</v>
      </c>
      <c r="D88" s="112" t="s">
        <v>23</v>
      </c>
      <c r="E88" s="113">
        <v>234</v>
      </c>
      <c r="F88" s="195">
        <v>0.1613793</v>
      </c>
      <c r="G88" s="113">
        <v>4310</v>
      </c>
      <c r="H88" s="142">
        <v>18.418800000000001</v>
      </c>
      <c r="I88" s="113">
        <v>61</v>
      </c>
      <c r="J88" s="195">
        <v>4.2069000000000002E-2</v>
      </c>
      <c r="K88" s="113">
        <v>724</v>
      </c>
      <c r="L88" s="142">
        <v>11.86885</v>
      </c>
      <c r="M88" s="158">
        <v>971</v>
      </c>
      <c r="N88" s="158">
        <v>184</v>
      </c>
      <c r="O88" s="113">
        <v>1155</v>
      </c>
      <c r="P88" s="195">
        <v>0.79655169999999997</v>
      </c>
      <c r="Q88" s="158">
        <v>2446</v>
      </c>
      <c r="R88" s="158">
        <v>332</v>
      </c>
      <c r="S88" s="113">
        <v>12526</v>
      </c>
      <c r="T88" s="142">
        <v>10.84502</v>
      </c>
      <c r="U88" s="158">
        <v>0</v>
      </c>
      <c r="V88" s="158">
        <v>0</v>
      </c>
      <c r="W88" s="158" t="s">
        <v>472</v>
      </c>
      <c r="X88" s="158" t="s">
        <v>472</v>
      </c>
      <c r="Y88" s="158">
        <v>535</v>
      </c>
      <c r="Z88" s="159">
        <v>0.36896551724137933</v>
      </c>
      <c r="AA88" s="158">
        <v>7179</v>
      </c>
      <c r="AB88" s="158">
        <v>915</v>
      </c>
      <c r="AC88" s="159">
        <v>0.63103448275862073</v>
      </c>
      <c r="AD88" s="158">
        <v>10381</v>
      </c>
      <c r="AE88" s="72">
        <v>0</v>
      </c>
      <c r="AF88" s="159">
        <v>0</v>
      </c>
      <c r="AG88" s="72">
        <v>0</v>
      </c>
      <c r="AH88" s="158">
        <v>0</v>
      </c>
      <c r="AI88" s="158">
        <v>0</v>
      </c>
      <c r="AJ88" s="158">
        <v>0</v>
      </c>
      <c r="AK88" s="113">
        <v>1450</v>
      </c>
      <c r="AL88" s="142">
        <v>41.907510000000002</v>
      </c>
      <c r="AM88" s="113">
        <v>17560</v>
      </c>
      <c r="AN88" s="142">
        <v>12.110340000000001</v>
      </c>
      <c r="AO88" s="196">
        <v>149.24105</v>
      </c>
      <c r="AP88" s="184"/>
      <c r="AT88" s="185"/>
    </row>
    <row r="89" spans="2:46" ht="13.5" thickBot="1" x14ac:dyDescent="0.25">
      <c r="B89" s="76" t="s">
        <v>192</v>
      </c>
      <c r="C89" s="82" t="s">
        <v>193</v>
      </c>
      <c r="D89" s="82" t="s">
        <v>23</v>
      </c>
      <c r="E89" s="109">
        <v>95</v>
      </c>
      <c r="F89" s="198">
        <v>0.24111679999999999</v>
      </c>
      <c r="G89" s="109">
        <v>1848</v>
      </c>
      <c r="H89" s="178">
        <v>19.452629999999999</v>
      </c>
      <c r="I89" s="109">
        <v>41</v>
      </c>
      <c r="J89" s="198">
        <v>0.1040609</v>
      </c>
      <c r="K89" s="109">
        <v>141</v>
      </c>
      <c r="L89" s="178">
        <v>3.4390200000000002</v>
      </c>
      <c r="M89" s="199">
        <v>92</v>
      </c>
      <c r="N89" s="199">
        <v>155</v>
      </c>
      <c r="O89" s="109">
        <v>247</v>
      </c>
      <c r="P89" s="198">
        <v>0.62690360000000001</v>
      </c>
      <c r="Q89" s="199">
        <v>2162</v>
      </c>
      <c r="R89" s="199">
        <v>108</v>
      </c>
      <c r="S89" s="109">
        <v>5071</v>
      </c>
      <c r="T89" s="178">
        <v>20.530360000000002</v>
      </c>
      <c r="U89" s="199">
        <v>11</v>
      </c>
      <c r="V89" s="199">
        <v>945</v>
      </c>
      <c r="W89" s="199" t="s">
        <v>472</v>
      </c>
      <c r="X89" s="199" t="s">
        <v>473</v>
      </c>
      <c r="Y89" s="199">
        <v>234</v>
      </c>
      <c r="Z89" s="200">
        <v>0.59390862944162437</v>
      </c>
      <c r="AA89" s="199">
        <v>3505</v>
      </c>
      <c r="AB89" s="105"/>
      <c r="AC89" s="200">
        <v>0</v>
      </c>
      <c r="AD89" s="199">
        <v>3888</v>
      </c>
      <c r="AE89" s="105">
        <v>39</v>
      </c>
      <c r="AF89" s="200">
        <v>9.8984771573604066E-2</v>
      </c>
      <c r="AG89" s="105">
        <v>612</v>
      </c>
      <c r="AH89" s="199">
        <v>236</v>
      </c>
      <c r="AI89" s="199">
        <v>14737</v>
      </c>
      <c r="AJ89" s="199">
        <v>62.444920000000003</v>
      </c>
      <c r="AK89" s="109">
        <v>394</v>
      </c>
      <c r="AL89" s="178">
        <v>12.10074</v>
      </c>
      <c r="AM89" s="109">
        <v>8005</v>
      </c>
      <c r="AN89" s="178">
        <v>20.317260000000001</v>
      </c>
      <c r="AO89" s="201">
        <v>101.89794000000001</v>
      </c>
      <c r="AP89" s="184"/>
      <c r="AT89" s="185"/>
    </row>
    <row r="90" spans="2:46" x14ac:dyDescent="0.2">
      <c r="B90" s="129"/>
      <c r="C90" s="129"/>
      <c r="D90" s="129"/>
      <c r="E90" s="130"/>
      <c r="F90" s="129"/>
      <c r="G90" s="130"/>
      <c r="H90" s="129"/>
      <c r="I90" s="130"/>
      <c r="K90" s="130"/>
      <c r="O90" s="130"/>
      <c r="P90" s="129"/>
      <c r="S90" s="130"/>
      <c r="AH90" s="129"/>
      <c r="AK90" s="130"/>
      <c r="AL90" s="129"/>
      <c r="AM90" s="130"/>
      <c r="AN90" s="129"/>
      <c r="AO90" s="129"/>
      <c r="AP90" s="129"/>
      <c r="AT90" s="129"/>
    </row>
    <row r="91" spans="2:46" ht="13.5" thickBot="1" x14ac:dyDescent="0.25">
      <c r="B91" s="129"/>
      <c r="C91" s="129"/>
      <c r="D91" s="129"/>
      <c r="E91" s="130"/>
      <c r="F91" s="184"/>
      <c r="G91" s="130"/>
      <c r="H91" s="53"/>
      <c r="I91" s="130"/>
      <c r="K91" s="130"/>
      <c r="O91" s="130"/>
      <c r="P91" s="184"/>
      <c r="S91" s="130"/>
      <c r="AH91" s="53"/>
      <c r="AK91" s="130"/>
      <c r="AL91" s="53"/>
      <c r="AM91" s="130"/>
      <c r="AN91" s="53"/>
      <c r="AO91" s="53"/>
      <c r="AP91" s="184"/>
      <c r="AT91" s="185"/>
    </row>
    <row r="92" spans="2:46" ht="16.5" x14ac:dyDescent="0.3">
      <c r="B92" s="478" t="s">
        <v>33</v>
      </c>
      <c r="C92" s="662" t="s">
        <v>476</v>
      </c>
      <c r="D92" s="662"/>
      <c r="E92" s="689">
        <f>SUM(E6:E89)</f>
        <v>20451</v>
      </c>
      <c r="F92" s="480"/>
      <c r="G92" s="689">
        <f>SUM(G6:G89)</f>
        <v>288008</v>
      </c>
      <c r="H92" s="481">
        <v>1044.8047500000002</v>
      </c>
      <c r="I92" s="479">
        <v>6215</v>
      </c>
      <c r="J92" s="480"/>
      <c r="K92" s="479">
        <v>79225</v>
      </c>
      <c r="L92" s="481">
        <v>1736.1875500000006</v>
      </c>
      <c r="M92" s="479">
        <v>31070</v>
      </c>
      <c r="N92" s="479">
        <v>20759</v>
      </c>
      <c r="O92" s="689">
        <f>SUM(O6:O89)</f>
        <v>51829</v>
      </c>
      <c r="P92" s="480"/>
      <c r="Q92" s="482">
        <v>222999</v>
      </c>
      <c r="R92" s="482">
        <v>39506</v>
      </c>
      <c r="S92" s="479">
        <v>1028934</v>
      </c>
      <c r="T92" s="481">
        <v>2107.3695300000004</v>
      </c>
      <c r="U92" s="481">
        <v>6492</v>
      </c>
      <c r="V92" s="481">
        <v>2638.2711500000005</v>
      </c>
      <c r="W92" s="479">
        <v>0</v>
      </c>
      <c r="X92" s="479">
        <v>0</v>
      </c>
      <c r="Y92" s="479">
        <v>50086</v>
      </c>
      <c r="Z92" s="479"/>
      <c r="AA92" s="479">
        <v>889860</v>
      </c>
      <c r="AB92" s="479">
        <v>21202</v>
      </c>
      <c r="AC92" s="479"/>
      <c r="AD92" s="479">
        <v>425422</v>
      </c>
      <c r="AE92" s="479">
        <v>13578</v>
      </c>
      <c r="AF92" s="479"/>
      <c r="AG92" s="479">
        <v>289678</v>
      </c>
      <c r="AH92" s="479">
        <v>5531</v>
      </c>
      <c r="AI92" s="479">
        <v>518088</v>
      </c>
      <c r="AJ92" s="479">
        <v>4574.9324999999999</v>
      </c>
      <c r="AK92" s="479">
        <v>84987</v>
      </c>
      <c r="AL92" s="479"/>
      <c r="AM92" s="479">
        <v>1604960</v>
      </c>
      <c r="AN92" s="479"/>
      <c r="AO92" s="483"/>
    </row>
    <row r="93" spans="2:46" ht="16.5" x14ac:dyDescent="0.3">
      <c r="B93" s="484" t="s">
        <v>33</v>
      </c>
      <c r="C93" s="663" t="s">
        <v>195</v>
      </c>
      <c r="D93" s="663"/>
      <c r="E93" s="157">
        <f>AVERAGE(E6:E89)</f>
        <v>243.46428571428572</v>
      </c>
      <c r="F93" s="192">
        <v>0.2270633880952381</v>
      </c>
      <c r="G93" s="157">
        <f>AVERAGE(G6:G89)</f>
        <v>3428.6666666666665</v>
      </c>
      <c r="H93" s="193">
        <v>13.060059375000003</v>
      </c>
      <c r="I93" s="157">
        <v>73.988095238095241</v>
      </c>
      <c r="J93" s="192">
        <v>7.7487314285714273E-2</v>
      </c>
      <c r="K93" s="157">
        <v>943.15476190476193</v>
      </c>
      <c r="L93" s="193">
        <v>21.702344375000006</v>
      </c>
      <c r="M93" s="157">
        <v>369.88095238095241</v>
      </c>
      <c r="N93" s="157">
        <v>247.13095238095238</v>
      </c>
      <c r="O93" s="157">
        <f>AVERAGE(O6:O89)</f>
        <v>617.01190476190482</v>
      </c>
      <c r="P93" s="192">
        <v>0.63053128333333341</v>
      </c>
      <c r="Q93" s="194">
        <v>2654.75</v>
      </c>
      <c r="R93" s="194">
        <v>470.3095238095238</v>
      </c>
      <c r="S93" s="157">
        <v>12249.214285714286</v>
      </c>
      <c r="T93" s="193">
        <v>25.087732500000005</v>
      </c>
      <c r="U93" s="193">
        <v>77.285714285714292</v>
      </c>
      <c r="V93" s="193">
        <v>35.176948666666675</v>
      </c>
      <c r="W93" s="157"/>
      <c r="X93" s="157"/>
      <c r="Y93" s="157">
        <v>596.26190476190482</v>
      </c>
      <c r="Z93" s="192">
        <v>0.69501024931126365</v>
      </c>
      <c r="AA93" s="157">
        <v>10593.571428571429</v>
      </c>
      <c r="AB93" s="157">
        <v>255.44578313253012</v>
      </c>
      <c r="AC93" s="192">
        <v>0.20841529206909601</v>
      </c>
      <c r="AD93" s="157">
        <v>5064.5476190476193</v>
      </c>
      <c r="AE93" s="157">
        <v>161.64285714285714</v>
      </c>
      <c r="AF93" s="192">
        <v>9.2918427679345217E-2</v>
      </c>
      <c r="AG93" s="157">
        <v>3448.5476190476193</v>
      </c>
      <c r="AH93" s="157">
        <v>65.845238095238102</v>
      </c>
      <c r="AI93" s="157">
        <v>6167.7142857142853</v>
      </c>
      <c r="AJ93" s="157">
        <v>54.463482142857139</v>
      </c>
      <c r="AK93" s="157">
        <v>1011.75</v>
      </c>
      <c r="AL93" s="157">
        <v>30.089764404761894</v>
      </c>
      <c r="AM93" s="157">
        <v>19106.666666666668</v>
      </c>
      <c r="AN93" s="157">
        <v>22.451053333333327</v>
      </c>
      <c r="AO93" s="485">
        <v>194.57549857142854</v>
      </c>
    </row>
    <row r="94" spans="2:46" ht="16.5" x14ac:dyDescent="0.3">
      <c r="B94" s="484" t="s">
        <v>33</v>
      </c>
      <c r="C94" s="663" t="s">
        <v>196</v>
      </c>
      <c r="D94" s="663"/>
      <c r="E94" s="157">
        <f>QUARTILE(E6:E89,1)</f>
        <v>26.5</v>
      </c>
      <c r="F94" s="192">
        <v>0.11169659999999999</v>
      </c>
      <c r="G94" s="157">
        <f>QUARTILE(G6:G89,1)</f>
        <v>232.75</v>
      </c>
      <c r="H94" s="193">
        <v>8.3131349999999991</v>
      </c>
      <c r="I94" s="157">
        <v>8</v>
      </c>
      <c r="J94" s="192">
        <v>2.7202875000000001E-2</v>
      </c>
      <c r="K94" s="157">
        <v>100.75</v>
      </c>
      <c r="L94" s="193">
        <v>6.07348</v>
      </c>
      <c r="M94" s="157">
        <v>58.5</v>
      </c>
      <c r="N94" s="157">
        <v>32.75</v>
      </c>
      <c r="O94" s="157">
        <f>QUARTILE(O6:O89,1)</f>
        <v>126</v>
      </c>
      <c r="P94" s="192">
        <v>0.51566465000000006</v>
      </c>
      <c r="Q94" s="194">
        <v>488.25</v>
      </c>
      <c r="R94" s="194">
        <v>46.5</v>
      </c>
      <c r="S94" s="157">
        <v>2471.5</v>
      </c>
      <c r="T94" s="193">
        <v>15.210175</v>
      </c>
      <c r="U94" s="193">
        <v>0</v>
      </c>
      <c r="V94" s="193">
        <v>15.478200000000001</v>
      </c>
      <c r="W94" s="157"/>
      <c r="X94" s="157"/>
      <c r="Y94" s="157">
        <v>118.25</v>
      </c>
      <c r="Z94" s="192">
        <v>0.55821163937970475</v>
      </c>
      <c r="AA94" s="157">
        <v>1981.25</v>
      </c>
      <c r="AB94" s="157">
        <v>24</v>
      </c>
      <c r="AC94" s="192">
        <v>5.0586878536252086E-2</v>
      </c>
      <c r="AD94" s="157">
        <v>907.75</v>
      </c>
      <c r="AE94" s="157">
        <v>0</v>
      </c>
      <c r="AF94" s="192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198.5</v>
      </c>
      <c r="AL94" s="157">
        <v>12.174434999999999</v>
      </c>
      <c r="AM94" s="157">
        <v>3653</v>
      </c>
      <c r="AN94" s="157">
        <v>14.053152499999999</v>
      </c>
      <c r="AO94" s="485">
        <v>61.533032499999997</v>
      </c>
    </row>
    <row r="95" spans="2:46" ht="16.5" x14ac:dyDescent="0.3">
      <c r="B95" s="484" t="s">
        <v>33</v>
      </c>
      <c r="C95" s="663" t="s">
        <v>197</v>
      </c>
      <c r="D95" s="663"/>
      <c r="E95" s="157">
        <f>MEDIAN(E6:E89)</f>
        <v>113</v>
      </c>
      <c r="F95" s="192">
        <v>0.19893995</v>
      </c>
      <c r="G95" s="157">
        <f>MEDIAN(G6:G89)</f>
        <v>1384.5</v>
      </c>
      <c r="H95" s="193">
        <v>11.222355</v>
      </c>
      <c r="I95" s="157">
        <v>29</v>
      </c>
      <c r="J95" s="192">
        <v>6.1862500000000001E-2</v>
      </c>
      <c r="K95" s="157">
        <v>351.5</v>
      </c>
      <c r="L95" s="193">
        <v>10.452670000000001</v>
      </c>
      <c r="M95" s="157">
        <v>165.5</v>
      </c>
      <c r="N95" s="157">
        <v>96.5</v>
      </c>
      <c r="O95" s="157">
        <f>MEDIAN(O6:O89)</f>
        <v>277.5</v>
      </c>
      <c r="P95" s="192">
        <v>0.62891865000000002</v>
      </c>
      <c r="Q95" s="194">
        <v>1435.5</v>
      </c>
      <c r="R95" s="194">
        <v>198.5</v>
      </c>
      <c r="S95" s="157">
        <v>5452.5</v>
      </c>
      <c r="T95" s="193">
        <v>19.495934999999999</v>
      </c>
      <c r="U95" s="193">
        <v>8.5</v>
      </c>
      <c r="V95" s="193">
        <v>22.909089999999999</v>
      </c>
      <c r="W95" s="157"/>
      <c r="X95" s="157"/>
      <c r="Y95" s="157">
        <v>363</v>
      </c>
      <c r="Z95" s="192">
        <v>0.70337502208784086</v>
      </c>
      <c r="AA95" s="157">
        <v>5648</v>
      </c>
      <c r="AB95" s="157">
        <v>57</v>
      </c>
      <c r="AC95" s="192">
        <v>0.152176243567753</v>
      </c>
      <c r="AD95" s="157">
        <v>1993.5</v>
      </c>
      <c r="AE95" s="157">
        <v>10</v>
      </c>
      <c r="AF95" s="192">
        <v>2.2495122630992195E-2</v>
      </c>
      <c r="AG95" s="157">
        <v>169</v>
      </c>
      <c r="AH95" s="157">
        <v>8</v>
      </c>
      <c r="AI95" s="157">
        <v>150</v>
      </c>
      <c r="AJ95" s="157">
        <v>13.632574999999999</v>
      </c>
      <c r="AK95" s="157">
        <v>495</v>
      </c>
      <c r="AL95" s="157">
        <v>20.896560000000001</v>
      </c>
      <c r="AM95" s="157">
        <v>8783.5</v>
      </c>
      <c r="AN95" s="157">
        <v>19.857615000000003</v>
      </c>
      <c r="AO95" s="485">
        <v>128.04424499999999</v>
      </c>
    </row>
    <row r="96" spans="2:46" ht="17.25" thickBot="1" x14ac:dyDescent="0.35">
      <c r="B96" s="486" t="s">
        <v>33</v>
      </c>
      <c r="C96" s="664" t="s">
        <v>198</v>
      </c>
      <c r="D96" s="664"/>
      <c r="E96" s="699">
        <f>QUARTILE(E8:E91,3)</f>
        <v>252</v>
      </c>
      <c r="F96" s="488">
        <v>0.340854975</v>
      </c>
      <c r="G96" s="699">
        <f>QUARTILE(G8:G91,3)</f>
        <v>3323.75</v>
      </c>
      <c r="H96" s="489">
        <v>17.809935000000003</v>
      </c>
      <c r="I96" s="487">
        <v>70</v>
      </c>
      <c r="J96" s="488">
        <v>0.116779225</v>
      </c>
      <c r="K96" s="487">
        <v>783.5</v>
      </c>
      <c r="L96" s="489">
        <v>19.369045</v>
      </c>
      <c r="M96" s="487">
        <v>314.5</v>
      </c>
      <c r="N96" s="487">
        <v>233.75</v>
      </c>
      <c r="O96" s="699">
        <f>QUARTILE(O8:O91,3)</f>
        <v>651.25</v>
      </c>
      <c r="P96" s="488">
        <v>0.78097844999999999</v>
      </c>
      <c r="Q96" s="490">
        <v>2875.5</v>
      </c>
      <c r="R96" s="490">
        <v>512.75</v>
      </c>
      <c r="S96" s="487">
        <v>13980.25</v>
      </c>
      <c r="T96" s="489">
        <v>26.331462500000001</v>
      </c>
      <c r="U96" s="489">
        <v>51</v>
      </c>
      <c r="V96" s="489">
        <v>37.461110000000005</v>
      </c>
      <c r="W96" s="487"/>
      <c r="X96" s="487"/>
      <c r="Y96" s="487">
        <v>703.25</v>
      </c>
      <c r="Z96" s="488">
        <v>0.89129901960784319</v>
      </c>
      <c r="AA96" s="487">
        <v>11907.25</v>
      </c>
      <c r="AB96" s="487">
        <v>187</v>
      </c>
      <c r="AC96" s="488">
        <v>0.30206793612149668</v>
      </c>
      <c r="AD96" s="487">
        <v>5253.25</v>
      </c>
      <c r="AE96" s="487">
        <v>70.75</v>
      </c>
      <c r="AF96" s="488">
        <v>0.10828009730820197</v>
      </c>
      <c r="AG96" s="487">
        <v>1014.5</v>
      </c>
      <c r="AH96" s="487">
        <v>57.25</v>
      </c>
      <c r="AI96" s="487">
        <v>2678.5</v>
      </c>
      <c r="AJ96" s="487">
        <v>41.450657499999998</v>
      </c>
      <c r="AK96" s="487">
        <v>1060.75</v>
      </c>
      <c r="AL96" s="487">
        <v>35.119954999999997</v>
      </c>
      <c r="AM96" s="487">
        <v>22528.75</v>
      </c>
      <c r="AN96" s="487">
        <v>26.105957499999999</v>
      </c>
      <c r="AO96" s="491">
        <v>226.2815325</v>
      </c>
    </row>
    <row r="97" spans="34:37" ht="13.5" thickBot="1" x14ac:dyDescent="0.25"/>
    <row r="98" spans="34:37" x14ac:dyDescent="0.2">
      <c r="AH98" s="660" t="s">
        <v>477</v>
      </c>
      <c r="AK98" s="660" t="s">
        <v>477</v>
      </c>
    </row>
    <row r="99" spans="34:37" x14ac:dyDescent="0.2">
      <c r="AH99" s="661"/>
      <c r="AK99" s="661"/>
    </row>
    <row r="100" spans="34:37" x14ac:dyDescent="0.2">
      <c r="AH100" s="661"/>
      <c r="AK100" s="661"/>
    </row>
    <row r="101" spans="34:37" x14ac:dyDescent="0.2">
      <c r="AH101" s="661"/>
      <c r="AK101" s="661"/>
    </row>
    <row r="102" spans="34:37" x14ac:dyDescent="0.2">
      <c r="AH102" s="661"/>
      <c r="AK102" s="661"/>
    </row>
  </sheetData>
  <mergeCells count="8">
    <mergeCell ref="AH98:AH102"/>
    <mergeCell ref="AK98:AK102"/>
    <mergeCell ref="J2:K2"/>
    <mergeCell ref="C92:D92"/>
    <mergeCell ref="C93:D93"/>
    <mergeCell ref="C94:D94"/>
    <mergeCell ref="C95:D95"/>
    <mergeCell ref="C96:D9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96"/>
  <sheetViews>
    <sheetView topLeftCell="B1" zoomScale="105" workbookViewId="0">
      <pane xSplit="3" ySplit="5" topLeftCell="E6" activePane="bottomRight" state="frozen"/>
      <selection activeCell="B1" sqref="B1"/>
      <selection pane="topRight" activeCell="E1" sqref="E1"/>
      <selection pane="bottomLeft" activeCell="B6" sqref="B6"/>
      <selection pane="bottomRight" activeCell="M95" sqref="M95"/>
    </sheetView>
  </sheetViews>
  <sheetFormatPr defaultColWidth="9.140625" defaultRowHeight="12.75" x14ac:dyDescent="0.2"/>
  <cols>
    <col min="1" max="1" width="8.7109375" style="5" customWidth="1"/>
    <col min="2" max="2" width="15.28515625" style="5" customWidth="1"/>
    <col min="3" max="3" width="40.42578125" style="5" customWidth="1"/>
    <col min="4" max="4" width="11.42578125" style="5" bestFit="1" customWidth="1"/>
    <col min="5" max="5" width="15.28515625" style="5" customWidth="1"/>
    <col min="6" max="6" width="13.42578125" style="5" customWidth="1"/>
    <col min="7" max="8" width="14.28515625" style="5" customWidth="1"/>
    <col min="9" max="9" width="15.7109375" style="5" customWidth="1"/>
    <col min="10" max="10" width="15" style="5" customWidth="1"/>
    <col min="11" max="11" width="16.140625" style="5" customWidth="1"/>
    <col min="12" max="12" width="16" style="5" customWidth="1"/>
    <col min="13" max="13" width="11.42578125" style="5" bestFit="1" customWidth="1"/>
    <col min="14" max="14" width="12.85546875" style="5" customWidth="1"/>
    <col min="15" max="15" width="11.42578125" style="5" bestFit="1" customWidth="1"/>
    <col min="16" max="16" width="22.5703125" style="5" customWidth="1"/>
    <col min="17" max="16384" width="9.140625" style="5"/>
  </cols>
  <sheetData>
    <row r="1" spans="1:16" s="9" customFormat="1" x14ac:dyDescent="0.2">
      <c r="B1" s="202"/>
      <c r="D1" s="611" t="s">
        <v>545</v>
      </c>
      <c r="E1" s="611"/>
      <c r="F1" s="611"/>
      <c r="G1" s="611"/>
      <c r="H1" s="611"/>
      <c r="I1" s="611"/>
      <c r="J1" s="69"/>
      <c r="K1" s="69"/>
      <c r="L1" s="69"/>
      <c r="M1" s="69"/>
      <c r="N1" s="69"/>
      <c r="O1" s="69"/>
    </row>
    <row r="2" spans="1:16" s="9" customFormat="1" ht="16.5" x14ac:dyDescent="0.3">
      <c r="D2" s="611"/>
      <c r="E2" s="611"/>
      <c r="F2" s="611"/>
      <c r="G2" s="611"/>
      <c r="H2" s="611"/>
      <c r="I2" s="611"/>
      <c r="J2" s="54"/>
      <c r="K2" s="54"/>
      <c r="L2" s="54"/>
      <c r="M2" s="54"/>
      <c r="N2" s="69"/>
      <c r="P2" s="428" t="s">
        <v>608</v>
      </c>
    </row>
    <row r="3" spans="1:16" s="9" customFormat="1" ht="25.5" customHeight="1" x14ac:dyDescent="0.2">
      <c r="D3" s="667" t="s">
        <v>546</v>
      </c>
      <c r="E3" s="667"/>
      <c r="F3" s="667"/>
      <c r="G3" s="667"/>
      <c r="H3" s="667"/>
      <c r="I3" s="667"/>
      <c r="J3" s="54"/>
      <c r="K3" s="54"/>
      <c r="L3" s="54"/>
      <c r="M3" s="54"/>
      <c r="N3" s="69"/>
      <c r="P3" s="429" t="s">
        <v>2</v>
      </c>
    </row>
    <row r="4" spans="1:16" s="9" customFormat="1" ht="13.5" customHeight="1" thickBot="1" x14ac:dyDescent="0.25">
      <c r="D4" s="430"/>
      <c r="E4" s="430"/>
      <c r="F4" s="430"/>
      <c r="G4" s="430"/>
      <c r="H4" s="430"/>
      <c r="I4" s="430"/>
      <c r="J4" s="54"/>
      <c r="K4" s="54"/>
      <c r="L4" s="54"/>
      <c r="M4" s="54"/>
      <c r="N4" s="54"/>
      <c r="O4" s="69"/>
    </row>
    <row r="5" spans="1:16" s="9" customFormat="1" ht="63.75" customHeight="1" thickBot="1" x14ac:dyDescent="0.25">
      <c r="B5" s="432" t="s">
        <v>445</v>
      </c>
      <c r="C5" s="433" t="s">
        <v>306</v>
      </c>
      <c r="D5" s="433" t="s">
        <v>547</v>
      </c>
      <c r="E5" s="433" t="s">
        <v>307</v>
      </c>
      <c r="F5" s="433" t="s">
        <v>548</v>
      </c>
      <c r="G5" s="433" t="s">
        <v>549</v>
      </c>
      <c r="H5" s="431" t="s">
        <v>550</v>
      </c>
      <c r="I5" s="433" t="s">
        <v>551</v>
      </c>
      <c r="J5" s="431" t="s">
        <v>552</v>
      </c>
      <c r="K5" s="433" t="s">
        <v>371</v>
      </c>
      <c r="L5" s="433" t="s">
        <v>372</v>
      </c>
      <c r="M5" s="433" t="s">
        <v>553</v>
      </c>
      <c r="N5" s="433" t="s">
        <v>373</v>
      </c>
      <c r="O5" s="433" t="s">
        <v>374</v>
      </c>
      <c r="P5" s="434" t="s">
        <v>554</v>
      </c>
    </row>
    <row r="6" spans="1:16" x14ac:dyDescent="0.2">
      <c r="A6" s="62"/>
      <c r="B6" s="229" t="s">
        <v>21</v>
      </c>
      <c r="C6" s="230" t="s">
        <v>22</v>
      </c>
      <c r="D6" s="266">
        <v>2</v>
      </c>
      <c r="E6" s="230" t="s">
        <v>23</v>
      </c>
      <c r="F6" s="575">
        <v>352</v>
      </c>
      <c r="G6" s="266">
        <v>69</v>
      </c>
      <c r="H6" s="266">
        <v>85</v>
      </c>
      <c r="I6" s="435">
        <v>2.5027530283311643</v>
      </c>
      <c r="J6" s="266">
        <v>33051</v>
      </c>
      <c r="K6" s="406">
        <v>4865.7935500000003</v>
      </c>
      <c r="L6" s="406">
        <v>3.0762299999999998</v>
      </c>
      <c r="M6" s="266">
        <v>25677</v>
      </c>
      <c r="N6" s="406">
        <v>3780.1876200000002</v>
      </c>
      <c r="O6" s="406">
        <v>2.3898899999999998</v>
      </c>
      <c r="P6" s="314">
        <v>262444</v>
      </c>
    </row>
    <row r="7" spans="1:16" x14ac:dyDescent="0.2">
      <c r="A7" s="62"/>
      <c r="B7" s="115" t="s">
        <v>24</v>
      </c>
      <c r="C7" s="112" t="s">
        <v>25</v>
      </c>
      <c r="D7" s="113">
        <v>1</v>
      </c>
      <c r="E7" s="112" t="s">
        <v>26</v>
      </c>
      <c r="F7" s="576">
        <v>383</v>
      </c>
      <c r="G7" s="113">
        <v>26</v>
      </c>
      <c r="H7" s="113">
        <v>90</v>
      </c>
      <c r="I7" s="436">
        <v>6.9739329882527974</v>
      </c>
      <c r="J7" s="113">
        <v>21744</v>
      </c>
      <c r="K7" s="142">
        <v>8424.5110499999992</v>
      </c>
      <c r="L7" s="142">
        <v>1.5009300000000001</v>
      </c>
      <c r="M7" s="113">
        <v>39991</v>
      </c>
      <c r="N7" s="142">
        <v>15494.141900000001</v>
      </c>
      <c r="O7" s="142">
        <v>2.7604700000000002</v>
      </c>
      <c r="P7" s="74">
        <v>6967</v>
      </c>
    </row>
    <row r="8" spans="1:16" x14ac:dyDescent="0.2">
      <c r="A8" s="62"/>
      <c r="B8" s="115" t="s">
        <v>27</v>
      </c>
      <c r="C8" s="112" t="s">
        <v>28</v>
      </c>
      <c r="D8" s="113">
        <v>1</v>
      </c>
      <c r="E8" s="112" t="s">
        <v>23</v>
      </c>
      <c r="F8" s="576">
        <v>0</v>
      </c>
      <c r="G8" s="113">
        <v>15</v>
      </c>
      <c r="H8" s="113">
        <v>16</v>
      </c>
      <c r="I8" s="436">
        <v>2.202339986235375</v>
      </c>
      <c r="J8" s="113">
        <v>3232</v>
      </c>
      <c r="K8" s="142">
        <v>2224.36339</v>
      </c>
      <c r="L8" s="142">
        <v>0.66134999999999999</v>
      </c>
      <c r="M8" s="113" t="s">
        <v>212</v>
      </c>
      <c r="N8" s="142">
        <v>0</v>
      </c>
      <c r="O8" s="142">
        <v>0</v>
      </c>
      <c r="P8" s="74">
        <v>21519</v>
      </c>
    </row>
    <row r="9" spans="1:16" x14ac:dyDescent="0.2">
      <c r="A9" s="62"/>
      <c r="B9" s="115" t="s">
        <v>29</v>
      </c>
      <c r="C9" s="112" t="s">
        <v>30</v>
      </c>
      <c r="D9" s="113">
        <v>2</v>
      </c>
      <c r="E9" s="112" t="s">
        <v>26</v>
      </c>
      <c r="F9" s="576">
        <v>997</v>
      </c>
      <c r="G9" s="113">
        <v>69</v>
      </c>
      <c r="H9" s="113">
        <v>104</v>
      </c>
      <c r="I9" s="436">
        <v>3.5405219546404672</v>
      </c>
      <c r="J9" s="113">
        <v>18806</v>
      </c>
      <c r="K9" s="142">
        <v>3201.1084599999999</v>
      </c>
      <c r="L9" s="142">
        <v>2.3194400000000002</v>
      </c>
      <c r="M9" s="113">
        <v>235211</v>
      </c>
      <c r="N9" s="142">
        <v>40037.005259999998</v>
      </c>
      <c r="O9" s="142">
        <v>29.009740000000001</v>
      </c>
      <c r="P9" s="74">
        <v>167417</v>
      </c>
    </row>
    <row r="10" spans="1:16" x14ac:dyDescent="0.2">
      <c r="A10" s="62"/>
      <c r="B10" s="115" t="s">
        <v>31</v>
      </c>
      <c r="C10" s="112" t="s">
        <v>32</v>
      </c>
      <c r="D10" s="113">
        <v>2</v>
      </c>
      <c r="E10" s="112" t="s">
        <v>26</v>
      </c>
      <c r="F10" s="576">
        <v>87</v>
      </c>
      <c r="G10" s="113">
        <v>16</v>
      </c>
      <c r="H10" s="113">
        <v>74</v>
      </c>
      <c r="I10" s="436">
        <v>7.2048915371733457</v>
      </c>
      <c r="J10" s="113">
        <v>8568</v>
      </c>
      <c r="K10" s="142">
        <v>4171.0480200000002</v>
      </c>
      <c r="L10" s="142">
        <v>0.78461999999999998</v>
      </c>
      <c r="M10" s="112">
        <v>15060</v>
      </c>
      <c r="N10" s="142">
        <v>7331.46396</v>
      </c>
      <c r="O10" s="142">
        <v>1.3791199999999999</v>
      </c>
      <c r="P10" s="74">
        <v>5640</v>
      </c>
    </row>
    <row r="11" spans="1:16" x14ac:dyDescent="0.2">
      <c r="A11" s="62"/>
      <c r="B11" s="115" t="s">
        <v>34</v>
      </c>
      <c r="C11" s="112" t="s">
        <v>35</v>
      </c>
      <c r="D11" s="113">
        <v>2</v>
      </c>
      <c r="E11" s="112" t="s">
        <v>26</v>
      </c>
      <c r="F11" s="576">
        <v>0</v>
      </c>
      <c r="G11" s="113">
        <v>33</v>
      </c>
      <c r="H11" s="113">
        <v>79</v>
      </c>
      <c r="I11" s="436">
        <v>6.4720146808231744</v>
      </c>
      <c r="J11" s="113">
        <v>8301</v>
      </c>
      <c r="K11" s="142">
        <v>3400.2654299999999</v>
      </c>
      <c r="L11" s="142">
        <v>0.49886000000000003</v>
      </c>
      <c r="M11" s="113">
        <v>13943</v>
      </c>
      <c r="N11" s="142">
        <v>5711.3481499999998</v>
      </c>
      <c r="O11" s="142">
        <v>0.83792</v>
      </c>
      <c r="P11" s="74">
        <v>106381</v>
      </c>
    </row>
    <row r="12" spans="1:16" x14ac:dyDescent="0.2">
      <c r="A12" s="62"/>
      <c r="B12" s="115" t="s">
        <v>36</v>
      </c>
      <c r="C12" s="112" t="s">
        <v>37</v>
      </c>
      <c r="D12" s="113">
        <v>1</v>
      </c>
      <c r="E12" s="112" t="s">
        <v>23</v>
      </c>
      <c r="F12" s="576">
        <v>37</v>
      </c>
      <c r="G12" s="113">
        <v>16</v>
      </c>
      <c r="H12" s="113">
        <v>15</v>
      </c>
      <c r="I12" s="436">
        <v>2.5508468811645466</v>
      </c>
      <c r="J12" s="113">
        <v>4200</v>
      </c>
      <c r="K12" s="142">
        <v>3571.1856299999999</v>
      </c>
      <c r="L12" s="142">
        <v>0.69930000000000003</v>
      </c>
      <c r="M12" s="112" t="s">
        <v>212</v>
      </c>
      <c r="N12" s="142">
        <v>0</v>
      </c>
      <c r="O12" s="142">
        <v>0</v>
      </c>
      <c r="P12" s="74">
        <v>9643</v>
      </c>
    </row>
    <row r="13" spans="1:16" x14ac:dyDescent="0.2">
      <c r="A13" s="62"/>
      <c r="B13" s="115" t="s">
        <v>38</v>
      </c>
      <c r="C13" s="112" t="s">
        <v>39</v>
      </c>
      <c r="D13" s="113">
        <v>1</v>
      </c>
      <c r="E13" s="112" t="s">
        <v>23</v>
      </c>
      <c r="F13" s="576">
        <v>290</v>
      </c>
      <c r="G13" s="113">
        <v>43</v>
      </c>
      <c r="H13" s="113">
        <v>86</v>
      </c>
      <c r="I13" s="436">
        <v>4.7918338236605154</v>
      </c>
      <c r="J13" s="113">
        <v>25327</v>
      </c>
      <c r="K13" s="142">
        <v>7055.9753099999998</v>
      </c>
      <c r="L13" s="142">
        <v>3.3706399999999999</v>
      </c>
      <c r="M13" s="113" t="s">
        <v>212</v>
      </c>
      <c r="N13" s="142">
        <v>0</v>
      </c>
      <c r="O13" s="142">
        <v>0</v>
      </c>
      <c r="P13" s="74">
        <v>76307</v>
      </c>
    </row>
    <row r="14" spans="1:16" x14ac:dyDescent="0.2">
      <c r="A14" s="62"/>
      <c r="B14" s="115" t="s">
        <v>40</v>
      </c>
      <c r="C14" s="112" t="s">
        <v>41</v>
      </c>
      <c r="D14" s="113">
        <v>2</v>
      </c>
      <c r="E14" s="112" t="s">
        <v>23</v>
      </c>
      <c r="F14" s="576">
        <v>0</v>
      </c>
      <c r="G14" s="113">
        <v>22</v>
      </c>
      <c r="H14" s="113">
        <v>70</v>
      </c>
      <c r="I14" s="436">
        <v>2.4381748519679554</v>
      </c>
      <c r="J14" s="113">
        <v>20553</v>
      </c>
      <c r="K14" s="142">
        <v>3579.4148399999999</v>
      </c>
      <c r="L14" s="142">
        <v>1.7338499999999999</v>
      </c>
      <c r="M14" s="113">
        <v>10735</v>
      </c>
      <c r="N14" s="142">
        <v>1869.55765</v>
      </c>
      <c r="O14" s="142">
        <v>0.90559999999999996</v>
      </c>
      <c r="P14" s="437">
        <v>91017</v>
      </c>
    </row>
    <row r="15" spans="1:16" x14ac:dyDescent="0.2">
      <c r="A15" s="62"/>
      <c r="B15" s="115" t="s">
        <v>42</v>
      </c>
      <c r="C15" s="112" t="s">
        <v>43</v>
      </c>
      <c r="D15" s="113">
        <v>2</v>
      </c>
      <c r="E15" s="112" t="s">
        <v>23</v>
      </c>
      <c r="F15" s="576">
        <v>1217</v>
      </c>
      <c r="G15" s="113">
        <v>124</v>
      </c>
      <c r="H15" s="113">
        <v>230</v>
      </c>
      <c r="I15" s="436">
        <v>4.2364452172375433</v>
      </c>
      <c r="J15" s="113">
        <v>35586</v>
      </c>
      <c r="K15" s="142">
        <v>3277.35086</v>
      </c>
      <c r="L15" s="142">
        <v>1.3262499999999999</v>
      </c>
      <c r="M15" s="113">
        <v>1102809</v>
      </c>
      <c r="N15" s="142">
        <v>101564.99812</v>
      </c>
      <c r="O15" s="142">
        <v>41.10051</v>
      </c>
      <c r="P15" s="74">
        <v>256927</v>
      </c>
    </row>
    <row r="16" spans="1:16" x14ac:dyDescent="0.2">
      <c r="A16" s="62"/>
      <c r="B16" s="115" t="s">
        <v>44</v>
      </c>
      <c r="C16" s="112" t="s">
        <v>45</v>
      </c>
      <c r="D16" s="113">
        <v>1</v>
      </c>
      <c r="E16" s="112" t="s">
        <v>23</v>
      </c>
      <c r="F16" s="576">
        <v>0</v>
      </c>
      <c r="G16" s="113">
        <v>35</v>
      </c>
      <c r="H16" s="113">
        <v>37</v>
      </c>
      <c r="I16" s="436">
        <v>2.10871869692583</v>
      </c>
      <c r="J16" s="113">
        <v>7380</v>
      </c>
      <c r="K16" s="142">
        <v>2103.01946</v>
      </c>
      <c r="L16" s="142">
        <v>0.83977999999999997</v>
      </c>
      <c r="M16" s="112" t="s">
        <v>212</v>
      </c>
      <c r="N16" s="142">
        <v>0</v>
      </c>
      <c r="O16" s="142">
        <v>0</v>
      </c>
      <c r="P16" s="74">
        <v>290001</v>
      </c>
    </row>
    <row r="17" spans="1:16" x14ac:dyDescent="0.2">
      <c r="A17" s="62"/>
      <c r="B17" s="115" t="s">
        <v>46</v>
      </c>
      <c r="C17" s="112" t="s">
        <v>47</v>
      </c>
      <c r="D17" s="113">
        <v>3</v>
      </c>
      <c r="E17" s="112" t="s">
        <v>23</v>
      </c>
      <c r="F17" s="342">
        <v>6039</v>
      </c>
      <c r="G17" s="113">
        <v>66</v>
      </c>
      <c r="H17" s="113">
        <v>64</v>
      </c>
      <c r="I17" s="436">
        <v>1.3839034727327768</v>
      </c>
      <c r="J17" s="113">
        <v>23836</v>
      </c>
      <c r="K17" s="142">
        <v>2577.0877500000001</v>
      </c>
      <c r="L17" s="142">
        <v>1.8176000000000001</v>
      </c>
      <c r="M17" s="112" t="s">
        <v>212</v>
      </c>
      <c r="N17" s="142">
        <v>0</v>
      </c>
      <c r="O17" s="142">
        <v>0</v>
      </c>
      <c r="P17" s="437" t="s">
        <v>212</v>
      </c>
    </row>
    <row r="18" spans="1:16" x14ac:dyDescent="0.2">
      <c r="A18" s="62"/>
      <c r="B18" s="115" t="s">
        <v>48</v>
      </c>
      <c r="C18" s="112" t="s">
        <v>49</v>
      </c>
      <c r="D18" s="113">
        <v>1</v>
      </c>
      <c r="E18" s="112" t="s">
        <v>23</v>
      </c>
      <c r="F18" s="576">
        <v>0</v>
      </c>
      <c r="G18" s="113">
        <v>33</v>
      </c>
      <c r="H18" s="113">
        <v>43</v>
      </c>
      <c r="I18" s="436">
        <v>2.6612863296529188</v>
      </c>
      <c r="J18" s="113">
        <v>13775</v>
      </c>
      <c r="K18" s="142">
        <v>4262.6999100000003</v>
      </c>
      <c r="L18" s="142">
        <v>1.8787499999999999</v>
      </c>
      <c r="M18" s="112">
        <v>12587</v>
      </c>
      <c r="N18" s="142">
        <v>3895.07105</v>
      </c>
      <c r="O18" s="142">
        <v>1.71672</v>
      </c>
      <c r="P18" s="74">
        <v>31298</v>
      </c>
    </row>
    <row r="19" spans="1:16" x14ac:dyDescent="0.2">
      <c r="A19" s="62"/>
      <c r="B19" s="115" t="s">
        <v>375</v>
      </c>
      <c r="C19" s="112" t="s">
        <v>224</v>
      </c>
      <c r="D19" s="113">
        <v>3</v>
      </c>
      <c r="E19" s="112" t="s">
        <v>23</v>
      </c>
      <c r="F19" s="576">
        <v>276</v>
      </c>
      <c r="G19" s="113">
        <v>25</v>
      </c>
      <c r="H19" s="113">
        <v>26</v>
      </c>
      <c r="I19" s="436">
        <v>1.9038134848573605</v>
      </c>
      <c r="J19" s="113">
        <v>14977</v>
      </c>
      <c r="K19" s="142">
        <v>5483.3489499999996</v>
      </c>
      <c r="L19" s="142">
        <v>1.1405799999999999</v>
      </c>
      <c r="M19" s="113">
        <v>5360</v>
      </c>
      <c r="N19" s="142">
        <v>1962.3923600000001</v>
      </c>
      <c r="O19" s="142">
        <v>0.40819</v>
      </c>
      <c r="P19" s="74">
        <v>58608</v>
      </c>
    </row>
    <row r="20" spans="1:16" x14ac:dyDescent="0.2">
      <c r="A20" s="62"/>
      <c r="B20" s="115" t="s">
        <v>52</v>
      </c>
      <c r="C20" s="112" t="s">
        <v>53</v>
      </c>
      <c r="D20" s="113">
        <v>1</v>
      </c>
      <c r="E20" s="112" t="s">
        <v>23</v>
      </c>
      <c r="F20" s="576">
        <v>483</v>
      </c>
      <c r="G20" s="113">
        <v>9</v>
      </c>
      <c r="H20" s="113">
        <v>21</v>
      </c>
      <c r="I20" s="436">
        <v>4.6870815105794126</v>
      </c>
      <c r="J20" s="113">
        <v>33177</v>
      </c>
      <c r="K20" s="142">
        <v>37024.596019999997</v>
      </c>
      <c r="L20" s="142">
        <v>10.552479999999999</v>
      </c>
      <c r="M20" s="112">
        <v>-1</v>
      </c>
      <c r="N20" s="142">
        <v>-1.1159699999999999</v>
      </c>
      <c r="O20" s="142">
        <v>-3.2000000000000003E-4</v>
      </c>
      <c r="P20" s="437">
        <v>-1</v>
      </c>
    </row>
    <row r="21" spans="1:16" x14ac:dyDescent="0.2">
      <c r="A21" s="62"/>
      <c r="B21" s="115" t="s">
        <v>54</v>
      </c>
      <c r="C21" s="112" t="s">
        <v>55</v>
      </c>
      <c r="D21" s="113">
        <v>2</v>
      </c>
      <c r="E21" s="112" t="s">
        <v>23</v>
      </c>
      <c r="F21" s="576">
        <v>1534</v>
      </c>
      <c r="G21" s="113">
        <v>89</v>
      </c>
      <c r="H21" s="113">
        <v>146</v>
      </c>
      <c r="I21" s="436">
        <v>6.1982067653851383</v>
      </c>
      <c r="J21" s="113">
        <v>30559</v>
      </c>
      <c r="K21" s="142">
        <v>6486.6781000000001</v>
      </c>
      <c r="L21" s="142">
        <v>1.8906799999999999</v>
      </c>
      <c r="M21" s="112" t="s">
        <v>212</v>
      </c>
      <c r="N21" s="142">
        <v>0</v>
      </c>
      <c r="O21" s="142">
        <v>0</v>
      </c>
      <c r="P21" s="74">
        <v>59431</v>
      </c>
    </row>
    <row r="22" spans="1:16" x14ac:dyDescent="0.2">
      <c r="A22" s="62"/>
      <c r="B22" s="115" t="s">
        <v>56</v>
      </c>
      <c r="C22" s="112" t="s">
        <v>57</v>
      </c>
      <c r="D22" s="113">
        <v>3</v>
      </c>
      <c r="E22" s="112" t="s">
        <v>58</v>
      </c>
      <c r="F22" s="576">
        <v>304</v>
      </c>
      <c r="G22" s="113">
        <v>40</v>
      </c>
      <c r="H22" s="113">
        <v>58</v>
      </c>
      <c r="I22" s="436">
        <v>4.6933920277071977</v>
      </c>
      <c r="J22" s="113">
        <v>12902</v>
      </c>
      <c r="K22" s="142">
        <v>5220.1848200000004</v>
      </c>
      <c r="L22" s="142">
        <v>5.0359100000000003</v>
      </c>
      <c r="M22" s="112" t="s">
        <v>212</v>
      </c>
      <c r="N22" s="142">
        <v>0</v>
      </c>
      <c r="O22" s="142">
        <v>0</v>
      </c>
      <c r="P22" s="74">
        <v>805011</v>
      </c>
    </row>
    <row r="23" spans="1:16" x14ac:dyDescent="0.2">
      <c r="A23" s="62"/>
      <c r="B23" s="115" t="s">
        <v>59</v>
      </c>
      <c r="C23" s="112" t="s">
        <v>60</v>
      </c>
      <c r="D23" s="113">
        <v>3</v>
      </c>
      <c r="E23" s="112" t="s">
        <v>23</v>
      </c>
      <c r="F23" s="576">
        <v>7968</v>
      </c>
      <c r="G23" s="113">
        <v>815</v>
      </c>
      <c r="H23" s="113">
        <v>725</v>
      </c>
      <c r="I23" s="436">
        <v>3.2323300775224211</v>
      </c>
      <c r="J23" s="113">
        <v>146921</v>
      </c>
      <c r="K23" s="142">
        <v>3275.1528800000001</v>
      </c>
      <c r="L23" s="142">
        <v>2.3151700000000002</v>
      </c>
      <c r="M23" s="112" t="s">
        <v>212</v>
      </c>
      <c r="N23" s="142">
        <v>0</v>
      </c>
      <c r="O23" s="142">
        <v>0</v>
      </c>
      <c r="P23" s="74">
        <v>18466242</v>
      </c>
    </row>
    <row r="24" spans="1:16" x14ac:dyDescent="0.2">
      <c r="A24" s="62"/>
      <c r="B24" s="115" t="s">
        <v>61</v>
      </c>
      <c r="C24" s="112" t="s">
        <v>62</v>
      </c>
      <c r="D24" s="113">
        <v>3</v>
      </c>
      <c r="E24" s="112" t="s">
        <v>23</v>
      </c>
      <c r="F24" s="576">
        <v>6</v>
      </c>
      <c r="G24" s="113">
        <v>38</v>
      </c>
      <c r="H24" s="113">
        <v>59</v>
      </c>
      <c r="I24" s="436">
        <v>3.8103849134590546</v>
      </c>
      <c r="J24" s="113">
        <v>6772</v>
      </c>
      <c r="K24" s="142">
        <v>2186.7734399999999</v>
      </c>
      <c r="L24" s="142">
        <v>1.02606</v>
      </c>
      <c r="M24" s="112" t="s">
        <v>212</v>
      </c>
      <c r="N24" s="142">
        <v>0</v>
      </c>
      <c r="O24" s="142">
        <v>0</v>
      </c>
      <c r="P24" s="437" t="s">
        <v>212</v>
      </c>
    </row>
    <row r="25" spans="1:16" x14ac:dyDescent="0.2">
      <c r="A25" s="62"/>
      <c r="B25" s="115" t="s">
        <v>63</v>
      </c>
      <c r="C25" s="112" t="s">
        <v>64</v>
      </c>
      <c r="D25" s="113">
        <v>1</v>
      </c>
      <c r="E25" s="112" t="s">
        <v>23</v>
      </c>
      <c r="F25" s="342">
        <v>0</v>
      </c>
      <c r="G25" s="113">
        <v>23</v>
      </c>
      <c r="H25" s="113">
        <v>35</v>
      </c>
      <c r="I25" s="436">
        <v>1.9305658212627004</v>
      </c>
      <c r="J25" s="113">
        <v>12091</v>
      </c>
      <c r="K25" s="142">
        <v>3334.6387599999998</v>
      </c>
      <c r="L25" s="142">
        <v>3.68628</v>
      </c>
      <c r="M25" s="113">
        <v>10739</v>
      </c>
      <c r="N25" s="142">
        <v>2961.7637599999998</v>
      </c>
      <c r="O25" s="142">
        <v>3.2740900000000002</v>
      </c>
      <c r="P25" s="74">
        <v>61232</v>
      </c>
    </row>
    <row r="26" spans="1:16" x14ac:dyDescent="0.2">
      <c r="A26" s="62"/>
      <c r="B26" s="115" t="s">
        <v>65</v>
      </c>
      <c r="C26" s="112" t="s">
        <v>66</v>
      </c>
      <c r="D26" s="113">
        <v>1</v>
      </c>
      <c r="E26" s="112" t="s">
        <v>23</v>
      </c>
      <c r="F26" s="576">
        <v>211</v>
      </c>
      <c r="G26" s="113">
        <v>47</v>
      </c>
      <c r="H26" s="113">
        <v>92</v>
      </c>
      <c r="I26" s="436">
        <v>9.1326014016557799</v>
      </c>
      <c r="J26" s="113">
        <v>2617</v>
      </c>
      <c r="K26" s="142">
        <v>1298.91401</v>
      </c>
      <c r="L26" s="142">
        <v>0.18115999999999999</v>
      </c>
      <c r="M26" s="113">
        <v>6719</v>
      </c>
      <c r="N26" s="142">
        <v>3334.88852</v>
      </c>
      <c r="O26" s="142">
        <v>0.46511000000000002</v>
      </c>
      <c r="P26" s="437" t="s">
        <v>609</v>
      </c>
    </row>
    <row r="27" spans="1:16" x14ac:dyDescent="0.2">
      <c r="A27" s="62"/>
      <c r="B27" s="115" t="s">
        <v>67</v>
      </c>
      <c r="C27" s="112" t="s">
        <v>68</v>
      </c>
      <c r="D27" s="113">
        <v>2</v>
      </c>
      <c r="E27" s="112" t="s">
        <v>26</v>
      </c>
      <c r="F27" s="576">
        <v>2011</v>
      </c>
      <c r="G27" s="113">
        <v>59</v>
      </c>
      <c r="H27" s="113">
        <v>162</v>
      </c>
      <c r="I27" s="436">
        <v>7.0852504329875261</v>
      </c>
      <c r="J27" s="113">
        <v>18196</v>
      </c>
      <c r="K27" s="142">
        <v>3979.1116299999999</v>
      </c>
      <c r="L27" s="142">
        <v>1.55124</v>
      </c>
      <c r="M27" s="113">
        <v>16818</v>
      </c>
      <c r="N27" s="142">
        <v>3677.7698099999998</v>
      </c>
      <c r="O27" s="142">
        <v>1.4337599999999999</v>
      </c>
      <c r="P27" s="74">
        <v>239691</v>
      </c>
    </row>
    <row r="28" spans="1:16" x14ac:dyDescent="0.2">
      <c r="A28" s="62"/>
      <c r="B28" s="115" t="s">
        <v>69</v>
      </c>
      <c r="C28" s="112" t="s">
        <v>376</v>
      </c>
      <c r="D28" s="113">
        <v>1</v>
      </c>
      <c r="E28" s="112" t="s">
        <v>23</v>
      </c>
      <c r="F28" s="576">
        <v>193</v>
      </c>
      <c r="G28" s="113">
        <v>179</v>
      </c>
      <c r="H28" s="113">
        <v>360</v>
      </c>
      <c r="I28" s="436">
        <v>5.2618962704848551</v>
      </c>
      <c r="J28" s="113">
        <v>67354</v>
      </c>
      <c r="K28" s="142">
        <v>4922.3577999999998</v>
      </c>
      <c r="L28" s="142">
        <v>2.8247800000000001</v>
      </c>
      <c r="M28" s="113">
        <v>32422</v>
      </c>
      <c r="N28" s="142">
        <v>2369.4611199999999</v>
      </c>
      <c r="O28" s="142">
        <v>1.3597600000000001</v>
      </c>
      <c r="P28" s="74">
        <v>102661</v>
      </c>
    </row>
    <row r="29" spans="1:16" x14ac:dyDescent="0.2">
      <c r="A29" s="62"/>
      <c r="B29" s="115" t="s">
        <v>71</v>
      </c>
      <c r="C29" s="112" t="s">
        <v>72</v>
      </c>
      <c r="D29" s="113">
        <v>2</v>
      </c>
      <c r="E29" s="112" t="s">
        <v>23</v>
      </c>
      <c r="F29" s="576">
        <v>866</v>
      </c>
      <c r="G29" s="113">
        <v>72</v>
      </c>
      <c r="H29" s="113">
        <v>106</v>
      </c>
      <c r="I29" s="436">
        <v>3.2288722097670339</v>
      </c>
      <c r="J29" s="113">
        <v>28499</v>
      </c>
      <c r="K29" s="142">
        <v>4340.5485399999998</v>
      </c>
      <c r="L29" s="142">
        <v>1.72075</v>
      </c>
      <c r="M29" s="112" t="s">
        <v>212</v>
      </c>
      <c r="N29" s="142">
        <v>0</v>
      </c>
      <c r="O29" s="142">
        <v>0</v>
      </c>
      <c r="P29" s="74">
        <v>47973</v>
      </c>
    </row>
    <row r="30" spans="1:16" x14ac:dyDescent="0.2">
      <c r="A30" s="62"/>
      <c r="B30" s="115" t="s">
        <v>73</v>
      </c>
      <c r="C30" s="112" t="s">
        <v>74</v>
      </c>
      <c r="D30" s="113">
        <v>2</v>
      </c>
      <c r="E30" s="112" t="s">
        <v>23</v>
      </c>
      <c r="F30" s="576">
        <v>6250</v>
      </c>
      <c r="G30" s="113">
        <v>17</v>
      </c>
      <c r="H30" s="113">
        <v>74</v>
      </c>
      <c r="I30" s="436">
        <v>8.5489833641404793</v>
      </c>
      <c r="J30" s="113">
        <v>4395</v>
      </c>
      <c r="K30" s="142">
        <v>2538.7014800000002</v>
      </c>
      <c r="L30" s="142">
        <v>0.53834000000000004</v>
      </c>
      <c r="M30" s="113">
        <v>4685</v>
      </c>
      <c r="N30" s="142">
        <v>2706.2153400000002</v>
      </c>
      <c r="O30" s="142">
        <v>0.57386000000000004</v>
      </c>
      <c r="P30" s="74">
        <v>200</v>
      </c>
    </row>
    <row r="31" spans="1:16" x14ac:dyDescent="0.2">
      <c r="A31" s="62"/>
      <c r="B31" s="115" t="s">
        <v>75</v>
      </c>
      <c r="C31" s="112" t="s">
        <v>76</v>
      </c>
      <c r="D31" s="113">
        <v>1</v>
      </c>
      <c r="E31" s="112" t="s">
        <v>23</v>
      </c>
      <c r="F31" s="576">
        <v>0</v>
      </c>
      <c r="G31" s="113">
        <v>14</v>
      </c>
      <c r="H31" s="113">
        <v>42</v>
      </c>
      <c r="I31" s="436">
        <v>4.3073388850145626</v>
      </c>
      <c r="J31" s="113">
        <v>810</v>
      </c>
      <c r="K31" s="142">
        <v>415.35054000000002</v>
      </c>
      <c r="L31" s="142">
        <v>0.11454</v>
      </c>
      <c r="M31" s="112" t="s">
        <v>212</v>
      </c>
      <c r="N31" s="142">
        <v>0</v>
      </c>
      <c r="O31" s="142">
        <v>0</v>
      </c>
      <c r="P31" s="437" t="s">
        <v>212</v>
      </c>
    </row>
    <row r="32" spans="1:16" x14ac:dyDescent="0.2">
      <c r="A32" s="62"/>
      <c r="B32" s="115" t="s">
        <v>77</v>
      </c>
      <c r="C32" s="112" t="s">
        <v>78</v>
      </c>
      <c r="D32" s="113">
        <v>3</v>
      </c>
      <c r="E32" s="112" t="s">
        <v>23</v>
      </c>
      <c r="F32" s="576">
        <v>1160</v>
      </c>
      <c r="G32" s="113">
        <v>163</v>
      </c>
      <c r="H32" s="113">
        <v>292</v>
      </c>
      <c r="I32" s="436">
        <v>4.4913126938032191</v>
      </c>
      <c r="J32" s="113">
        <v>56660</v>
      </c>
      <c r="K32" s="142">
        <v>4357.4961899999998</v>
      </c>
      <c r="L32" s="142">
        <v>3.2096499999999999</v>
      </c>
      <c r="M32" s="112" t="s">
        <v>212</v>
      </c>
      <c r="N32" s="142">
        <v>0</v>
      </c>
      <c r="O32" s="142">
        <v>0</v>
      </c>
      <c r="P32" s="74">
        <v>823242</v>
      </c>
    </row>
    <row r="33" spans="1:16" x14ac:dyDescent="0.2">
      <c r="A33" s="62"/>
      <c r="B33" s="115" t="s">
        <v>79</v>
      </c>
      <c r="C33" s="112" t="s">
        <v>80</v>
      </c>
      <c r="D33" s="113">
        <v>2</v>
      </c>
      <c r="E33" s="112" t="s">
        <v>26</v>
      </c>
      <c r="F33" s="576">
        <v>86</v>
      </c>
      <c r="G33" s="113">
        <v>60</v>
      </c>
      <c r="H33" s="113">
        <v>76</v>
      </c>
      <c r="I33" s="436">
        <v>3.2101372756071807</v>
      </c>
      <c r="J33" s="113">
        <v>14761</v>
      </c>
      <c r="K33" s="142">
        <v>3117.42344</v>
      </c>
      <c r="L33" s="142">
        <v>0.80745</v>
      </c>
      <c r="M33" s="113">
        <v>18554</v>
      </c>
      <c r="N33" s="142">
        <v>3918.4794099999999</v>
      </c>
      <c r="O33" s="142">
        <v>1.0149300000000001</v>
      </c>
      <c r="P33" s="74">
        <v>173671</v>
      </c>
    </row>
    <row r="34" spans="1:16" x14ac:dyDescent="0.2">
      <c r="A34" s="62"/>
      <c r="B34" s="115" t="s">
        <v>81</v>
      </c>
      <c r="C34" s="112" t="s">
        <v>82</v>
      </c>
      <c r="D34" s="113">
        <v>1</v>
      </c>
      <c r="E34" s="112" t="s">
        <v>23</v>
      </c>
      <c r="F34" s="576">
        <v>61</v>
      </c>
      <c r="G34" s="113">
        <v>14</v>
      </c>
      <c r="H34" s="113">
        <v>35</v>
      </c>
      <c r="I34" s="436">
        <v>3.622363436898429</v>
      </c>
      <c r="J34" s="113">
        <v>10499</v>
      </c>
      <c r="K34" s="142">
        <v>5433.0276700000004</v>
      </c>
      <c r="L34" s="142">
        <v>1.88222</v>
      </c>
      <c r="M34" s="113">
        <v>37660</v>
      </c>
      <c r="N34" s="142">
        <v>19488.315289999999</v>
      </c>
      <c r="O34" s="142">
        <v>6.7515200000000002</v>
      </c>
      <c r="P34" s="74">
        <v>44971</v>
      </c>
    </row>
    <row r="35" spans="1:16" x14ac:dyDescent="0.2">
      <c r="A35" s="62"/>
      <c r="B35" s="115" t="s">
        <v>83</v>
      </c>
      <c r="C35" s="112" t="s">
        <v>84</v>
      </c>
      <c r="D35" s="113">
        <v>1</v>
      </c>
      <c r="E35" s="112" t="s">
        <v>58</v>
      </c>
      <c r="F35" s="576">
        <v>79</v>
      </c>
      <c r="G35" s="113">
        <v>8</v>
      </c>
      <c r="H35" s="113">
        <v>20</v>
      </c>
      <c r="I35" s="436">
        <v>22.57336343115124</v>
      </c>
      <c r="J35" s="113">
        <v>4976</v>
      </c>
      <c r="K35" s="142">
        <v>28081.26411</v>
      </c>
      <c r="L35" s="142">
        <v>1.70062</v>
      </c>
      <c r="M35" s="113">
        <v>8637</v>
      </c>
      <c r="N35" s="142">
        <v>48741.53499</v>
      </c>
      <c r="O35" s="142">
        <v>2.95181</v>
      </c>
      <c r="P35" s="74">
        <v>9498</v>
      </c>
    </row>
    <row r="36" spans="1:16" x14ac:dyDescent="0.2">
      <c r="A36" s="62"/>
      <c r="B36" s="115" t="s">
        <v>85</v>
      </c>
      <c r="C36" s="112" t="s">
        <v>86</v>
      </c>
      <c r="D36" s="113">
        <v>2</v>
      </c>
      <c r="E36" s="112" t="s">
        <v>26</v>
      </c>
      <c r="F36" s="576">
        <v>314</v>
      </c>
      <c r="G36" s="113">
        <v>104</v>
      </c>
      <c r="H36" s="113">
        <v>98</v>
      </c>
      <c r="I36" s="436">
        <v>5.1992699800517803</v>
      </c>
      <c r="J36" s="113">
        <v>14173</v>
      </c>
      <c r="K36" s="142">
        <v>3759.6557899999998</v>
      </c>
      <c r="L36" s="142">
        <v>1.1018399999999999</v>
      </c>
      <c r="M36" s="113">
        <v>196865</v>
      </c>
      <c r="N36" s="142">
        <v>52222.157379999997</v>
      </c>
      <c r="O36" s="142">
        <v>15.30475</v>
      </c>
      <c r="P36" s="74">
        <v>130496</v>
      </c>
    </row>
    <row r="37" spans="1:16" x14ac:dyDescent="0.2">
      <c r="A37" s="62"/>
      <c r="B37" s="115" t="s">
        <v>87</v>
      </c>
      <c r="C37" s="112" t="s">
        <v>88</v>
      </c>
      <c r="D37" s="113">
        <v>2</v>
      </c>
      <c r="E37" s="112" t="s">
        <v>23</v>
      </c>
      <c r="F37" s="576">
        <v>3000</v>
      </c>
      <c r="G37" s="113">
        <v>135</v>
      </c>
      <c r="H37" s="113">
        <v>208</v>
      </c>
      <c r="I37" s="436">
        <v>2.7085519924785593</v>
      </c>
      <c r="J37" s="113">
        <v>50000</v>
      </c>
      <c r="K37" s="142">
        <v>3255.4711400000001</v>
      </c>
      <c r="L37" s="142">
        <v>1.49916</v>
      </c>
      <c r="M37" s="112" t="s">
        <v>212</v>
      </c>
      <c r="N37" s="142">
        <v>0</v>
      </c>
      <c r="O37" s="142">
        <v>0</v>
      </c>
      <c r="P37" s="74">
        <v>690261</v>
      </c>
    </row>
    <row r="38" spans="1:16" x14ac:dyDescent="0.2">
      <c r="A38" s="62"/>
      <c r="B38" s="115" t="s">
        <v>89</v>
      </c>
      <c r="C38" s="112" t="s">
        <v>90</v>
      </c>
      <c r="D38" s="113">
        <v>2</v>
      </c>
      <c r="E38" s="112" t="s">
        <v>23</v>
      </c>
      <c r="F38" s="576">
        <v>181</v>
      </c>
      <c r="G38" s="113">
        <v>19</v>
      </c>
      <c r="H38" s="113">
        <v>35</v>
      </c>
      <c r="I38" s="436">
        <v>2.4571749508565008</v>
      </c>
      <c r="J38" s="113">
        <v>4619</v>
      </c>
      <c r="K38" s="142">
        <v>1621.38444</v>
      </c>
      <c r="L38" s="142">
        <v>0.55303999999999998</v>
      </c>
      <c r="M38" s="113">
        <v>8285</v>
      </c>
      <c r="N38" s="142">
        <v>2908.2420699999998</v>
      </c>
      <c r="O38" s="142">
        <v>0.99197999999999997</v>
      </c>
      <c r="P38" s="74" t="s">
        <v>212</v>
      </c>
    </row>
    <row r="39" spans="1:16" x14ac:dyDescent="0.2">
      <c r="A39" s="62"/>
      <c r="B39" s="115" t="s">
        <v>91</v>
      </c>
      <c r="C39" s="112" t="s">
        <v>92</v>
      </c>
      <c r="D39" s="113">
        <v>2</v>
      </c>
      <c r="E39" s="112" t="s">
        <v>23</v>
      </c>
      <c r="F39" s="576">
        <v>4499</v>
      </c>
      <c r="G39" s="113">
        <v>78</v>
      </c>
      <c r="H39" s="113">
        <v>117</v>
      </c>
      <c r="I39" s="436">
        <v>2.5252961287426183</v>
      </c>
      <c r="J39" s="113">
        <v>39762</v>
      </c>
      <c r="K39" s="142">
        <v>4291.06088</v>
      </c>
      <c r="L39" s="142">
        <v>1.9164300000000001</v>
      </c>
      <c r="M39" s="113">
        <v>37573</v>
      </c>
      <c r="N39" s="142">
        <v>4054.8269799999998</v>
      </c>
      <c r="O39" s="142">
        <v>1.8109200000000001</v>
      </c>
      <c r="P39" s="74">
        <v>255979</v>
      </c>
    </row>
    <row r="40" spans="1:16" x14ac:dyDescent="0.2">
      <c r="A40" s="62"/>
      <c r="B40" s="115" t="s">
        <v>93</v>
      </c>
      <c r="C40" s="112" t="s">
        <v>94</v>
      </c>
      <c r="D40" s="113">
        <v>1</v>
      </c>
      <c r="E40" s="112" t="s">
        <v>58</v>
      </c>
      <c r="F40" s="576">
        <v>28</v>
      </c>
      <c r="G40" s="113">
        <v>14</v>
      </c>
      <c r="H40" s="113">
        <v>27</v>
      </c>
      <c r="I40" s="436">
        <v>13.785356887572757</v>
      </c>
      <c r="J40" s="113">
        <v>908</v>
      </c>
      <c r="K40" s="142">
        <v>2317.9822300000001</v>
      </c>
      <c r="L40" s="142">
        <v>0.33779999999999999</v>
      </c>
      <c r="M40" s="113">
        <v>16258</v>
      </c>
      <c r="N40" s="142">
        <v>41504.135609999998</v>
      </c>
      <c r="O40" s="142">
        <v>6.0483599999999997</v>
      </c>
      <c r="P40" s="74">
        <v>22571</v>
      </c>
    </row>
    <row r="41" spans="1:16" x14ac:dyDescent="0.2">
      <c r="A41" s="62"/>
      <c r="B41" s="115" t="s">
        <v>95</v>
      </c>
      <c r="C41" s="112" t="s">
        <v>96</v>
      </c>
      <c r="D41" s="113">
        <v>2</v>
      </c>
      <c r="E41" s="112" t="s">
        <v>58</v>
      </c>
      <c r="F41" s="576">
        <v>34</v>
      </c>
      <c r="G41" s="113">
        <v>3</v>
      </c>
      <c r="H41" s="113">
        <v>16</v>
      </c>
      <c r="I41" s="436">
        <v>8.7748162772841951</v>
      </c>
      <c r="J41" s="113">
        <v>4294</v>
      </c>
      <c r="K41" s="142">
        <v>11774.70659</v>
      </c>
      <c r="L41" s="142">
        <v>1.60704</v>
      </c>
      <c r="M41" s="113">
        <v>1988</v>
      </c>
      <c r="N41" s="142">
        <v>5451.3546100000003</v>
      </c>
      <c r="O41" s="142">
        <v>0.74400999999999995</v>
      </c>
      <c r="P41" s="74">
        <v>11330</v>
      </c>
    </row>
    <row r="42" spans="1:16" x14ac:dyDescent="0.2">
      <c r="A42" s="62"/>
      <c r="B42" s="115" t="s">
        <v>33</v>
      </c>
      <c r="C42" s="112" t="s">
        <v>98</v>
      </c>
      <c r="D42" s="113">
        <v>3</v>
      </c>
      <c r="E42" s="112" t="s">
        <v>99</v>
      </c>
      <c r="F42" s="576">
        <v>0</v>
      </c>
      <c r="G42" s="113">
        <v>8</v>
      </c>
      <c r="H42" s="113">
        <v>2</v>
      </c>
      <c r="I42" s="436">
        <v>0.55328095606949212</v>
      </c>
      <c r="J42" s="113">
        <v>210</v>
      </c>
      <c r="K42" s="142">
        <v>290.47250000000003</v>
      </c>
      <c r="L42" s="142">
        <v>9.9720000000000003E-2</v>
      </c>
      <c r="M42" s="112" t="s">
        <v>212</v>
      </c>
      <c r="N42" s="142">
        <v>0</v>
      </c>
      <c r="O42" s="142">
        <v>0</v>
      </c>
      <c r="P42" s="74">
        <v>817</v>
      </c>
    </row>
    <row r="43" spans="1:16" x14ac:dyDescent="0.2">
      <c r="A43" s="62"/>
      <c r="B43" s="115" t="s">
        <v>100</v>
      </c>
      <c r="C43" s="112" t="s">
        <v>101</v>
      </c>
      <c r="D43" s="113">
        <v>2</v>
      </c>
      <c r="E43" s="112" t="s">
        <v>23</v>
      </c>
      <c r="F43" s="576">
        <v>451</v>
      </c>
      <c r="G43" s="113">
        <v>25</v>
      </c>
      <c r="H43" s="113">
        <v>47</v>
      </c>
      <c r="I43" s="436">
        <v>3.8430089942763694</v>
      </c>
      <c r="J43" s="113">
        <v>11636</v>
      </c>
      <c r="K43" s="142">
        <v>4757.1545400000005</v>
      </c>
      <c r="L43" s="142">
        <v>0.44399</v>
      </c>
      <c r="M43" s="113">
        <v>38547</v>
      </c>
      <c r="N43" s="142">
        <v>15759.198689999999</v>
      </c>
      <c r="O43" s="142">
        <v>1.47081</v>
      </c>
      <c r="P43" s="74">
        <v>34724</v>
      </c>
    </row>
    <row r="44" spans="1:16" x14ac:dyDescent="0.2">
      <c r="A44" s="62"/>
      <c r="B44" s="115" t="s">
        <v>102</v>
      </c>
      <c r="C44" s="112" t="s">
        <v>103</v>
      </c>
      <c r="D44" s="113">
        <v>2</v>
      </c>
      <c r="E44" s="112" t="s">
        <v>23</v>
      </c>
      <c r="F44" s="576">
        <v>492</v>
      </c>
      <c r="G44" s="113">
        <v>38</v>
      </c>
      <c r="H44" s="113">
        <v>260</v>
      </c>
      <c r="I44" s="436">
        <v>3.0232276909052009</v>
      </c>
      <c r="J44" s="113">
        <v>87727</v>
      </c>
      <c r="K44" s="142">
        <v>5100.3595299999997</v>
      </c>
      <c r="L44" s="142">
        <v>3.5137200000000002</v>
      </c>
      <c r="M44" s="112" t="s">
        <v>212</v>
      </c>
      <c r="N44" s="142">
        <v>0</v>
      </c>
      <c r="O44" s="142">
        <v>0</v>
      </c>
      <c r="P44" s="74">
        <v>2061070</v>
      </c>
    </row>
    <row r="45" spans="1:16" x14ac:dyDescent="0.2">
      <c r="A45" s="62"/>
      <c r="B45" s="115" t="s">
        <v>148</v>
      </c>
      <c r="C45" s="112" t="s">
        <v>149</v>
      </c>
      <c r="D45" s="113">
        <v>1</v>
      </c>
      <c r="E45" s="112" t="s">
        <v>23</v>
      </c>
      <c r="F45" s="576">
        <v>356</v>
      </c>
      <c r="G45" s="113">
        <v>16</v>
      </c>
      <c r="H45" s="113">
        <v>47</v>
      </c>
      <c r="I45" s="436">
        <v>5.5594984622663821</v>
      </c>
      <c r="J45" s="113">
        <v>8208</v>
      </c>
      <c r="K45" s="142">
        <v>6196.2134299999998</v>
      </c>
      <c r="L45" s="142">
        <v>0.88258000000000003</v>
      </c>
      <c r="M45" s="113">
        <v>6609</v>
      </c>
      <c r="N45" s="142">
        <v>4989.1294500000004</v>
      </c>
      <c r="O45" s="142">
        <v>0.71065</v>
      </c>
      <c r="P45" s="74">
        <v>3511</v>
      </c>
    </row>
    <row r="46" spans="1:16" x14ac:dyDescent="0.2">
      <c r="A46" s="62"/>
      <c r="B46" s="115" t="s">
        <v>104</v>
      </c>
      <c r="C46" s="112" t="s">
        <v>105</v>
      </c>
      <c r="D46" s="113">
        <v>1</v>
      </c>
      <c r="E46" s="112" t="s">
        <v>23</v>
      </c>
      <c r="F46" s="576">
        <v>367</v>
      </c>
      <c r="G46" s="113">
        <v>42</v>
      </c>
      <c r="H46" s="113">
        <v>103</v>
      </c>
      <c r="I46" s="436">
        <v>15.550925506537428</v>
      </c>
      <c r="J46" s="113">
        <v>12923</v>
      </c>
      <c r="K46" s="142">
        <v>2361.31414</v>
      </c>
      <c r="L46" s="142">
        <v>1.0792600000000001</v>
      </c>
      <c r="M46" s="112">
        <v>76890</v>
      </c>
      <c r="N46" s="142">
        <v>14049.48107</v>
      </c>
      <c r="O46" s="142">
        <v>6.4214099999999998</v>
      </c>
      <c r="P46" s="74">
        <v>52399</v>
      </c>
    </row>
    <row r="47" spans="1:16" x14ac:dyDescent="0.2">
      <c r="A47" s="62"/>
      <c r="B47" s="115" t="s">
        <v>106</v>
      </c>
      <c r="C47" s="112" t="s">
        <v>107</v>
      </c>
      <c r="D47" s="113">
        <v>2</v>
      </c>
      <c r="E47" s="112" t="s">
        <v>23</v>
      </c>
      <c r="F47" s="576">
        <v>250</v>
      </c>
      <c r="G47" s="113">
        <v>8</v>
      </c>
      <c r="H47" s="113">
        <v>8</v>
      </c>
      <c r="I47" s="436">
        <v>0.29235491887150999</v>
      </c>
      <c r="J47" s="113">
        <v>3144</v>
      </c>
      <c r="K47" s="142">
        <v>13719.671840000001</v>
      </c>
      <c r="L47" s="142">
        <v>1.2358499999999999</v>
      </c>
      <c r="M47" s="112">
        <v>4177</v>
      </c>
      <c r="N47" s="142">
        <v>18227.439340000001</v>
      </c>
      <c r="O47" s="142">
        <v>1.6418999999999999</v>
      </c>
      <c r="P47" s="74" t="s">
        <v>212</v>
      </c>
    </row>
    <row r="48" spans="1:16" x14ac:dyDescent="0.2">
      <c r="A48" s="62"/>
      <c r="B48" s="115" t="s">
        <v>108</v>
      </c>
      <c r="C48" s="112" t="s">
        <v>109</v>
      </c>
      <c r="D48" s="113">
        <v>1</v>
      </c>
      <c r="E48" s="112" t="s">
        <v>58</v>
      </c>
      <c r="F48" s="576">
        <v>854</v>
      </c>
      <c r="G48" s="113">
        <v>28</v>
      </c>
      <c r="H48" s="113">
        <v>46</v>
      </c>
      <c r="I48" s="436">
        <v>40.146622447198467</v>
      </c>
      <c r="J48" s="113">
        <v>5853</v>
      </c>
      <c r="K48" s="142">
        <v>2341.3873100000001</v>
      </c>
      <c r="L48" s="142">
        <v>0.89209000000000005</v>
      </c>
      <c r="M48" s="113">
        <v>19801</v>
      </c>
      <c r="N48" s="142">
        <v>7921.0336799999995</v>
      </c>
      <c r="O48" s="142">
        <v>3.0179900000000002</v>
      </c>
      <c r="P48" s="74">
        <v>51934</v>
      </c>
    </row>
    <row r="49" spans="1:16" x14ac:dyDescent="0.2">
      <c r="A49" s="62"/>
      <c r="B49" s="115" t="s">
        <v>110</v>
      </c>
      <c r="C49" s="112" t="s">
        <v>111</v>
      </c>
      <c r="D49" s="113">
        <v>2</v>
      </c>
      <c r="E49" s="112" t="s">
        <v>23</v>
      </c>
      <c r="F49" s="576">
        <v>665</v>
      </c>
      <c r="G49" s="113">
        <v>52</v>
      </c>
      <c r="H49" s="113">
        <v>35</v>
      </c>
      <c r="I49" s="436">
        <v>2.8002240179214337</v>
      </c>
      <c r="J49" s="113">
        <v>18052</v>
      </c>
      <c r="K49" s="142">
        <v>3866.8494599999999</v>
      </c>
      <c r="L49" s="142">
        <v>1.4617</v>
      </c>
      <c r="M49" s="113">
        <v>36983</v>
      </c>
      <c r="N49" s="142">
        <v>7921.9861199999996</v>
      </c>
      <c r="O49" s="142">
        <v>2.99457</v>
      </c>
      <c r="P49" s="74">
        <v>123021</v>
      </c>
    </row>
    <row r="50" spans="1:16" x14ac:dyDescent="0.2">
      <c r="A50" s="62"/>
      <c r="B50" s="115" t="s">
        <v>112</v>
      </c>
      <c r="C50" s="112" t="s">
        <v>113</v>
      </c>
      <c r="D50" s="113">
        <v>3</v>
      </c>
      <c r="E50" s="112" t="s">
        <v>23</v>
      </c>
      <c r="F50" s="576">
        <v>306</v>
      </c>
      <c r="G50" s="113">
        <v>36</v>
      </c>
      <c r="H50" s="113">
        <v>44</v>
      </c>
      <c r="I50" s="436">
        <v>1.8850141376060321</v>
      </c>
      <c r="J50" s="113">
        <v>12037</v>
      </c>
      <c r="K50" s="142">
        <v>6827.8764799999999</v>
      </c>
      <c r="L50" s="142">
        <v>2.22085</v>
      </c>
      <c r="M50" s="113" t="s">
        <v>212</v>
      </c>
      <c r="N50" s="142">
        <v>0</v>
      </c>
      <c r="O50" s="142">
        <v>0</v>
      </c>
      <c r="P50" s="74" t="s">
        <v>212</v>
      </c>
    </row>
    <row r="51" spans="1:16" x14ac:dyDescent="0.2">
      <c r="A51" s="62"/>
      <c r="B51" s="115" t="s">
        <v>114</v>
      </c>
      <c r="C51" s="112" t="s">
        <v>115</v>
      </c>
      <c r="D51" s="113">
        <v>2</v>
      </c>
      <c r="E51" s="112" t="s">
        <v>58</v>
      </c>
      <c r="F51" s="576">
        <v>10</v>
      </c>
      <c r="G51" s="113">
        <v>175</v>
      </c>
      <c r="H51" s="113">
        <v>139</v>
      </c>
      <c r="I51" s="436">
        <v>15.769291856692305</v>
      </c>
      <c r="J51" s="113">
        <v>12933</v>
      </c>
      <c r="K51" s="142">
        <v>2821.4828000000002</v>
      </c>
      <c r="L51" s="142">
        <v>3.9060700000000002</v>
      </c>
      <c r="M51" s="113">
        <v>15034</v>
      </c>
      <c r="N51" s="142">
        <v>3279.84013</v>
      </c>
      <c r="O51" s="142">
        <v>4.5406199999999997</v>
      </c>
      <c r="P51" s="437">
        <v>105072</v>
      </c>
    </row>
    <row r="52" spans="1:16" x14ac:dyDescent="0.2">
      <c r="A52" s="62"/>
      <c r="B52" s="115" t="s">
        <v>116</v>
      </c>
      <c r="C52" s="112" t="s">
        <v>117</v>
      </c>
      <c r="D52" s="113">
        <v>2</v>
      </c>
      <c r="E52" s="112" t="s">
        <v>58</v>
      </c>
      <c r="F52" s="576">
        <v>19</v>
      </c>
      <c r="G52" s="113">
        <v>10</v>
      </c>
      <c r="H52" s="113">
        <v>7</v>
      </c>
      <c r="I52" s="436">
        <v>0.3054261130600206</v>
      </c>
      <c r="J52" s="113">
        <v>2330</v>
      </c>
      <c r="K52" s="142">
        <v>2066.4821900000002</v>
      </c>
      <c r="L52" s="142">
        <v>0.84543000000000001</v>
      </c>
      <c r="M52" s="113">
        <v>74048</v>
      </c>
      <c r="N52" s="142">
        <v>65673.336169999995</v>
      </c>
      <c r="O52" s="142">
        <v>26.867920000000002</v>
      </c>
      <c r="P52" s="74">
        <v>14686</v>
      </c>
    </row>
    <row r="53" spans="1:16" x14ac:dyDescent="0.2">
      <c r="A53" s="62"/>
      <c r="B53" s="115" t="s">
        <v>118</v>
      </c>
      <c r="C53" s="112" t="s">
        <v>119</v>
      </c>
      <c r="D53" s="113">
        <v>3</v>
      </c>
      <c r="E53" s="112" t="s">
        <v>58</v>
      </c>
      <c r="F53" s="576">
        <v>549</v>
      </c>
      <c r="G53" s="113">
        <v>43</v>
      </c>
      <c r="H53" s="113">
        <v>61</v>
      </c>
      <c r="I53" s="436">
        <v>10.820207180360438</v>
      </c>
      <c r="J53" s="113">
        <v>13117</v>
      </c>
      <c r="K53" s="142">
        <v>2355.6645899999999</v>
      </c>
      <c r="L53" s="142">
        <v>1.4497100000000001</v>
      </c>
      <c r="M53" s="113">
        <v>22608</v>
      </c>
      <c r="N53" s="142">
        <v>4060.1406499999998</v>
      </c>
      <c r="O53" s="142">
        <v>2.4986700000000002</v>
      </c>
      <c r="P53" s="74">
        <v>54182</v>
      </c>
    </row>
    <row r="54" spans="1:16" x14ac:dyDescent="0.2">
      <c r="A54" s="62"/>
      <c r="B54" s="115" t="s">
        <v>120</v>
      </c>
      <c r="C54" s="112" t="s">
        <v>121</v>
      </c>
      <c r="D54" s="113">
        <v>3</v>
      </c>
      <c r="E54" s="112" t="s">
        <v>23</v>
      </c>
      <c r="F54" s="576">
        <v>25</v>
      </c>
      <c r="G54" s="113">
        <v>11</v>
      </c>
      <c r="H54" s="113">
        <v>29</v>
      </c>
      <c r="I54" s="436">
        <v>1.0416142866378846</v>
      </c>
      <c r="J54" s="113">
        <v>5443</v>
      </c>
      <c r="K54" s="142">
        <v>11915.49912</v>
      </c>
      <c r="L54" s="142">
        <v>2.0934599999999999</v>
      </c>
      <c r="M54" s="113">
        <v>27500</v>
      </c>
      <c r="N54" s="142">
        <v>60201.40105</v>
      </c>
      <c r="O54" s="142">
        <v>10.576919999999999</v>
      </c>
      <c r="P54" s="74">
        <v>46564</v>
      </c>
    </row>
    <row r="55" spans="1:16" x14ac:dyDescent="0.2">
      <c r="A55" s="62"/>
      <c r="B55" s="115" t="s">
        <v>122</v>
      </c>
      <c r="C55" s="112" t="s">
        <v>123</v>
      </c>
      <c r="D55" s="113">
        <v>1</v>
      </c>
      <c r="E55" s="112" t="s">
        <v>58</v>
      </c>
      <c r="F55" s="576">
        <v>72</v>
      </c>
      <c r="G55" s="113">
        <v>14</v>
      </c>
      <c r="H55" s="113">
        <v>16</v>
      </c>
      <c r="I55" s="436">
        <v>7.0052539404553418</v>
      </c>
      <c r="J55" s="113">
        <v>6392</v>
      </c>
      <c r="K55" s="142">
        <v>2494.22489</v>
      </c>
      <c r="L55" s="142">
        <v>2.4212099999999999</v>
      </c>
      <c r="M55" s="113">
        <v>8118</v>
      </c>
      <c r="N55" s="142">
        <v>3167.72804</v>
      </c>
      <c r="O55" s="142">
        <v>3.0750000000000002</v>
      </c>
      <c r="P55" s="74">
        <v>36393</v>
      </c>
    </row>
    <row r="56" spans="1:16" x14ac:dyDescent="0.2">
      <c r="A56" s="62"/>
      <c r="B56" s="115" t="s">
        <v>124</v>
      </c>
      <c r="C56" s="112" t="s">
        <v>125</v>
      </c>
      <c r="D56" s="113">
        <v>2</v>
      </c>
      <c r="E56" s="112" t="s">
        <v>23</v>
      </c>
      <c r="F56" s="576">
        <v>177</v>
      </c>
      <c r="G56" s="113">
        <v>28</v>
      </c>
      <c r="H56" s="113">
        <v>56</v>
      </c>
      <c r="I56" s="436">
        <v>4.3703564962227635</v>
      </c>
      <c r="J56" s="113">
        <v>14404</v>
      </c>
      <c r="K56" s="142">
        <v>4020.9477900000002</v>
      </c>
      <c r="L56" s="142">
        <v>1.7289600000000001</v>
      </c>
      <c r="M56" s="113">
        <v>8726</v>
      </c>
      <c r="N56" s="142">
        <v>2435.9060300000001</v>
      </c>
      <c r="O56" s="142">
        <v>1.04741</v>
      </c>
      <c r="P56" s="74">
        <v>35918</v>
      </c>
    </row>
    <row r="57" spans="1:16" x14ac:dyDescent="0.2">
      <c r="A57" s="62"/>
      <c r="B57" s="115" t="s">
        <v>126</v>
      </c>
      <c r="C57" s="112" t="s">
        <v>127</v>
      </c>
      <c r="D57" s="113">
        <v>3</v>
      </c>
      <c r="E57" s="112" t="s">
        <v>23</v>
      </c>
      <c r="F57" s="576">
        <v>134</v>
      </c>
      <c r="G57" s="113">
        <v>15</v>
      </c>
      <c r="H57" s="113">
        <v>53</v>
      </c>
      <c r="I57" s="436">
        <v>2.9590423868864173</v>
      </c>
      <c r="J57" s="113">
        <v>7669</v>
      </c>
      <c r="K57" s="142">
        <v>8939.8955499999993</v>
      </c>
      <c r="L57" s="142">
        <v>1.02417</v>
      </c>
      <c r="M57" s="113">
        <v>36445</v>
      </c>
      <c r="N57" s="142">
        <v>42484.612520000002</v>
      </c>
      <c r="O57" s="142">
        <v>4.8671199999999999</v>
      </c>
      <c r="P57" s="74">
        <v>17793</v>
      </c>
    </row>
    <row r="58" spans="1:16" x14ac:dyDescent="0.2">
      <c r="A58" s="62"/>
      <c r="B58" s="115" t="s">
        <v>128</v>
      </c>
      <c r="C58" s="112" t="s">
        <v>129</v>
      </c>
      <c r="D58" s="113">
        <v>2</v>
      </c>
      <c r="E58" s="112" t="s">
        <v>23</v>
      </c>
      <c r="F58" s="576">
        <v>0</v>
      </c>
      <c r="G58" s="113">
        <v>15</v>
      </c>
      <c r="H58" s="113">
        <v>38</v>
      </c>
      <c r="I58" s="436">
        <v>8.8594609717429815</v>
      </c>
      <c r="J58" s="113">
        <v>8492</v>
      </c>
      <c r="K58" s="142">
        <v>4750.7160800000001</v>
      </c>
      <c r="L58" s="142">
        <v>1.9981199999999999</v>
      </c>
      <c r="M58" s="113">
        <v>5904</v>
      </c>
      <c r="N58" s="142">
        <v>3302.90011</v>
      </c>
      <c r="O58" s="142">
        <v>1.3891800000000001</v>
      </c>
      <c r="P58" s="74">
        <v>43793</v>
      </c>
    </row>
    <row r="59" spans="1:16" x14ac:dyDescent="0.2">
      <c r="A59" s="62"/>
      <c r="B59" s="115" t="s">
        <v>130</v>
      </c>
      <c r="C59" s="112" t="s">
        <v>131</v>
      </c>
      <c r="D59" s="113">
        <v>2</v>
      </c>
      <c r="E59" s="112" t="s">
        <v>23</v>
      </c>
      <c r="F59" s="576">
        <v>116</v>
      </c>
      <c r="G59" s="113">
        <v>38</v>
      </c>
      <c r="H59" s="113">
        <v>50</v>
      </c>
      <c r="I59" s="436">
        <v>5.5943430003580383</v>
      </c>
      <c r="J59" s="113">
        <v>10640</v>
      </c>
      <c r="K59" s="142">
        <v>5062.3275299999996</v>
      </c>
      <c r="L59" s="142">
        <v>3.4759899999999999</v>
      </c>
      <c r="M59" s="113">
        <v>24831</v>
      </c>
      <c r="N59" s="142">
        <v>11814.15929</v>
      </c>
      <c r="O59" s="142">
        <v>8.11205</v>
      </c>
      <c r="P59" s="74">
        <v>60231</v>
      </c>
    </row>
    <row r="60" spans="1:16" x14ac:dyDescent="0.2">
      <c r="A60" s="62"/>
      <c r="B60" s="115" t="s">
        <v>132</v>
      </c>
      <c r="C60" s="112" t="s">
        <v>133</v>
      </c>
      <c r="D60" s="113">
        <v>3</v>
      </c>
      <c r="E60" s="112" t="s">
        <v>58</v>
      </c>
      <c r="F60" s="576">
        <v>0</v>
      </c>
      <c r="G60" s="113">
        <v>32</v>
      </c>
      <c r="H60" s="113">
        <v>84</v>
      </c>
      <c r="I60" s="436">
        <v>7.993148729660291</v>
      </c>
      <c r="J60" s="113">
        <v>10842</v>
      </c>
      <c r="K60" s="142">
        <v>5615.7543599999999</v>
      </c>
      <c r="L60" s="142">
        <v>1.0132699999999999</v>
      </c>
      <c r="M60" s="113">
        <v>18925</v>
      </c>
      <c r="N60" s="142">
        <v>9802.4489300000005</v>
      </c>
      <c r="O60" s="142">
        <v>1.7686900000000001</v>
      </c>
      <c r="P60" s="74">
        <v>6134</v>
      </c>
    </row>
    <row r="61" spans="1:16" x14ac:dyDescent="0.2">
      <c r="A61" s="62"/>
      <c r="B61" s="115" t="s">
        <v>134</v>
      </c>
      <c r="C61" s="112" t="s">
        <v>135</v>
      </c>
      <c r="D61" s="113">
        <v>1</v>
      </c>
      <c r="E61" s="112" t="s">
        <v>26</v>
      </c>
      <c r="F61" s="576">
        <v>1934</v>
      </c>
      <c r="G61" s="113">
        <v>42</v>
      </c>
      <c r="H61" s="113">
        <v>122</v>
      </c>
      <c r="I61" s="436">
        <v>12.63829610906228</v>
      </c>
      <c r="J61" s="113">
        <v>33146</v>
      </c>
      <c r="K61" s="142">
        <v>9844.1379500000003</v>
      </c>
      <c r="L61" s="142">
        <v>2.0430199999999998</v>
      </c>
      <c r="M61" s="112">
        <v>454428</v>
      </c>
      <c r="N61" s="142">
        <v>134962.04426</v>
      </c>
      <c r="O61" s="142">
        <v>28.009620000000002</v>
      </c>
      <c r="P61" s="437">
        <v>226990</v>
      </c>
    </row>
    <row r="62" spans="1:16" x14ac:dyDescent="0.2">
      <c r="A62" s="62"/>
      <c r="B62" s="115" t="s">
        <v>136</v>
      </c>
      <c r="C62" s="112" t="s">
        <v>137</v>
      </c>
      <c r="D62" s="113">
        <v>1</v>
      </c>
      <c r="E62" s="112" t="s">
        <v>26</v>
      </c>
      <c r="F62" s="576">
        <v>1330</v>
      </c>
      <c r="G62" s="113">
        <v>95</v>
      </c>
      <c r="H62" s="113">
        <v>78</v>
      </c>
      <c r="I62" s="436">
        <v>4.6330945507680248</v>
      </c>
      <c r="J62" s="113">
        <v>36910</v>
      </c>
      <c r="K62" s="142">
        <v>4012.9510399999999</v>
      </c>
      <c r="L62" s="142">
        <v>3.2861500000000001</v>
      </c>
      <c r="M62" s="113" t="s">
        <v>212</v>
      </c>
      <c r="N62" s="142">
        <v>0</v>
      </c>
      <c r="O62" s="142">
        <v>0</v>
      </c>
      <c r="P62" s="74">
        <v>366855</v>
      </c>
    </row>
    <row r="63" spans="1:16" x14ac:dyDescent="0.2">
      <c r="A63" s="62"/>
      <c r="B63" s="115" t="s">
        <v>138</v>
      </c>
      <c r="C63" s="112" t="s">
        <v>139</v>
      </c>
      <c r="D63" s="113">
        <v>3</v>
      </c>
      <c r="E63" s="112" t="s">
        <v>23</v>
      </c>
      <c r="F63" s="576">
        <v>1204</v>
      </c>
      <c r="G63" s="113">
        <v>73</v>
      </c>
      <c r="H63" s="113">
        <v>203</v>
      </c>
      <c r="I63" s="436">
        <v>4.4141374166641301</v>
      </c>
      <c r="J63" s="113">
        <v>28506</v>
      </c>
      <c r="K63" s="142">
        <v>4330.4024499999996</v>
      </c>
      <c r="L63" s="142">
        <v>0.91295000000000004</v>
      </c>
      <c r="M63" s="112">
        <v>112561</v>
      </c>
      <c r="N63" s="142">
        <v>17099.362580000001</v>
      </c>
      <c r="O63" s="142">
        <v>3.6049500000000001</v>
      </c>
      <c r="P63" s="74">
        <v>67062</v>
      </c>
    </row>
    <row r="64" spans="1:16" x14ac:dyDescent="0.2">
      <c r="A64" s="62"/>
      <c r="B64" s="115" t="s">
        <v>140</v>
      </c>
      <c r="C64" s="112" t="s">
        <v>141</v>
      </c>
      <c r="D64" s="113">
        <v>2</v>
      </c>
      <c r="E64" s="112" t="s">
        <v>26</v>
      </c>
      <c r="F64" s="576">
        <v>344</v>
      </c>
      <c r="G64" s="113">
        <v>47</v>
      </c>
      <c r="H64" s="113">
        <v>107</v>
      </c>
      <c r="I64" s="436">
        <v>3.250916029142791</v>
      </c>
      <c r="J64" s="113">
        <v>32215</v>
      </c>
      <c r="K64" s="142">
        <v>3899.5545400000001</v>
      </c>
      <c r="L64" s="142">
        <v>2.7781099999999999</v>
      </c>
      <c r="M64" s="113" t="s">
        <v>212</v>
      </c>
      <c r="N64" s="142">
        <v>0</v>
      </c>
      <c r="O64" s="142">
        <v>0</v>
      </c>
      <c r="P64" s="74" t="s">
        <v>212</v>
      </c>
    </row>
    <row r="65" spans="1:16" x14ac:dyDescent="0.2">
      <c r="A65" s="62"/>
      <c r="B65" s="115" t="s">
        <v>142</v>
      </c>
      <c r="C65" s="112" t="s">
        <v>143</v>
      </c>
      <c r="D65" s="113">
        <v>1</v>
      </c>
      <c r="E65" s="112" t="s">
        <v>23</v>
      </c>
      <c r="F65" s="576">
        <v>1557</v>
      </c>
      <c r="G65" s="113">
        <v>45</v>
      </c>
      <c r="H65" s="113">
        <v>15</v>
      </c>
      <c r="I65" s="436">
        <v>0.36314336900208205</v>
      </c>
      <c r="J65" s="113">
        <v>5995</v>
      </c>
      <c r="K65" s="142">
        <v>1678.4630400000001</v>
      </c>
      <c r="L65" s="142">
        <v>1.0113000000000001</v>
      </c>
      <c r="M65" s="112">
        <v>28438</v>
      </c>
      <c r="N65" s="142">
        <v>7961.9903000000004</v>
      </c>
      <c r="O65" s="142">
        <v>4.7972299999999999</v>
      </c>
      <c r="P65" s="437" t="s">
        <v>212</v>
      </c>
    </row>
    <row r="66" spans="1:16" x14ac:dyDescent="0.2">
      <c r="A66" s="62"/>
      <c r="B66" s="115" t="s">
        <v>144</v>
      </c>
      <c r="C66" s="112" t="s">
        <v>145</v>
      </c>
      <c r="D66" s="113">
        <v>3</v>
      </c>
      <c r="E66" s="112" t="s">
        <v>23</v>
      </c>
      <c r="F66" s="576">
        <v>1</v>
      </c>
      <c r="G66" s="113">
        <v>17</v>
      </c>
      <c r="H66" s="113">
        <v>27</v>
      </c>
      <c r="I66" s="436">
        <v>1.5118766308669214</v>
      </c>
      <c r="J66" s="113">
        <v>5543</v>
      </c>
      <c r="K66" s="142">
        <v>2200.37156</v>
      </c>
      <c r="L66" s="142">
        <v>1.2350699999999999</v>
      </c>
      <c r="M66" s="113">
        <v>41561</v>
      </c>
      <c r="N66" s="142">
        <v>16498.221600000001</v>
      </c>
      <c r="O66" s="142">
        <v>9.2604699999999998</v>
      </c>
      <c r="P66" s="74">
        <v>50838</v>
      </c>
    </row>
    <row r="67" spans="1:16" x14ac:dyDescent="0.2">
      <c r="A67" s="62"/>
      <c r="B67" s="115" t="s">
        <v>146</v>
      </c>
      <c r="C67" s="112" t="s">
        <v>147</v>
      </c>
      <c r="D67" s="113">
        <v>3</v>
      </c>
      <c r="E67" s="112" t="s">
        <v>23</v>
      </c>
      <c r="F67" s="576">
        <v>52</v>
      </c>
      <c r="G67" s="113">
        <v>21</v>
      </c>
      <c r="H67" s="113">
        <v>35</v>
      </c>
      <c r="I67" s="436">
        <v>2.7787481342691098</v>
      </c>
      <c r="J67" s="113">
        <v>4979</v>
      </c>
      <c r="K67" s="142">
        <v>2944.7598800000001</v>
      </c>
      <c r="L67" s="142">
        <v>2.3709500000000001</v>
      </c>
      <c r="M67" s="113">
        <v>2154</v>
      </c>
      <c r="N67" s="142">
        <v>1273.95316</v>
      </c>
      <c r="O67" s="142">
        <v>1.0257099999999999</v>
      </c>
      <c r="P67" s="74" t="s">
        <v>212</v>
      </c>
    </row>
    <row r="68" spans="1:16" x14ac:dyDescent="0.2">
      <c r="A68" s="62"/>
      <c r="B68" s="115" t="s">
        <v>150</v>
      </c>
      <c r="C68" s="112" t="s">
        <v>151</v>
      </c>
      <c r="D68" s="113">
        <v>2</v>
      </c>
      <c r="E68" s="112" t="s">
        <v>23</v>
      </c>
      <c r="F68" s="576">
        <v>26</v>
      </c>
      <c r="G68" s="113">
        <v>10</v>
      </c>
      <c r="H68" s="113">
        <v>12</v>
      </c>
      <c r="I68" s="436">
        <v>1.51952590791673</v>
      </c>
      <c r="J68" s="113">
        <v>4327</v>
      </c>
      <c r="K68" s="142">
        <v>2739.5785799999999</v>
      </c>
      <c r="L68" s="142">
        <v>1.3001799999999999</v>
      </c>
      <c r="M68" s="113">
        <v>-1</v>
      </c>
      <c r="N68" s="142">
        <v>-0.63314000000000004</v>
      </c>
      <c r="O68" s="142">
        <v>-2.9999999999999997E-4</v>
      </c>
      <c r="P68" s="437" t="s">
        <v>212</v>
      </c>
    </row>
    <row r="69" spans="1:16" x14ac:dyDescent="0.2">
      <c r="A69" s="62"/>
      <c r="B69" s="115" t="s">
        <v>152</v>
      </c>
      <c r="C69" s="112" t="s">
        <v>153</v>
      </c>
      <c r="D69" s="113">
        <v>1</v>
      </c>
      <c r="E69" s="112" t="s">
        <v>26</v>
      </c>
      <c r="F69" s="576">
        <v>353</v>
      </c>
      <c r="G69" s="113">
        <v>32</v>
      </c>
      <c r="H69" s="113">
        <v>73</v>
      </c>
      <c r="I69" s="436">
        <v>8.9083054694554953</v>
      </c>
      <c r="J69" s="113">
        <v>9319</v>
      </c>
      <c r="K69" s="142">
        <v>5686.0615500000004</v>
      </c>
      <c r="L69" s="142">
        <v>1.21089</v>
      </c>
      <c r="M69" s="113">
        <v>30499</v>
      </c>
      <c r="N69" s="142">
        <v>18609.20606</v>
      </c>
      <c r="O69" s="142">
        <v>3.9629699999999999</v>
      </c>
      <c r="P69" s="74">
        <v>12756</v>
      </c>
    </row>
    <row r="70" spans="1:16" x14ac:dyDescent="0.2">
      <c r="A70" s="62"/>
      <c r="B70" s="115" t="s">
        <v>154</v>
      </c>
      <c r="C70" s="112" t="s">
        <v>155</v>
      </c>
      <c r="D70" s="113">
        <v>2</v>
      </c>
      <c r="E70" s="112" t="s">
        <v>23</v>
      </c>
      <c r="F70" s="576">
        <v>563</v>
      </c>
      <c r="G70" s="113">
        <v>15</v>
      </c>
      <c r="H70" s="113">
        <v>23</v>
      </c>
      <c r="I70" s="436">
        <v>5.8796461986809145</v>
      </c>
      <c r="J70" s="113">
        <v>7596</v>
      </c>
      <c r="K70" s="142">
        <v>9709.0853299999999</v>
      </c>
      <c r="L70" s="142">
        <v>1.4740899999999999</v>
      </c>
      <c r="M70" s="113">
        <v>44144</v>
      </c>
      <c r="N70" s="142">
        <v>56424.152560000002</v>
      </c>
      <c r="O70" s="142">
        <v>8.5666600000000006</v>
      </c>
      <c r="P70" s="74">
        <v>57256</v>
      </c>
    </row>
    <row r="71" spans="1:16" x14ac:dyDescent="0.2">
      <c r="A71" s="62"/>
      <c r="B71" s="115" t="s">
        <v>156</v>
      </c>
      <c r="C71" s="112" t="s">
        <v>157</v>
      </c>
      <c r="D71" s="113">
        <v>3</v>
      </c>
      <c r="E71" s="112" t="s">
        <v>23</v>
      </c>
      <c r="F71" s="576">
        <v>206</v>
      </c>
      <c r="G71" s="113">
        <v>16</v>
      </c>
      <c r="H71" s="113">
        <v>34</v>
      </c>
      <c r="I71" s="436">
        <v>0.85653968046031448</v>
      </c>
      <c r="J71" s="113">
        <v>5582</v>
      </c>
      <c r="K71" s="142">
        <v>703.11830999999995</v>
      </c>
      <c r="L71" s="142">
        <v>0.50319999999999998</v>
      </c>
      <c r="M71" s="113">
        <v>5630</v>
      </c>
      <c r="N71" s="142">
        <v>709.16447000000005</v>
      </c>
      <c r="O71" s="142">
        <v>0.50753000000000004</v>
      </c>
      <c r="P71" s="74">
        <v>53133</v>
      </c>
    </row>
    <row r="72" spans="1:16" x14ac:dyDescent="0.2">
      <c r="A72" s="62"/>
      <c r="B72" s="115" t="s">
        <v>158</v>
      </c>
      <c r="C72" s="112" t="s">
        <v>159</v>
      </c>
      <c r="D72" s="113">
        <v>1</v>
      </c>
      <c r="E72" s="112" t="s">
        <v>23</v>
      </c>
      <c r="F72" s="576">
        <v>181</v>
      </c>
      <c r="G72" s="113">
        <v>71</v>
      </c>
      <c r="H72" s="113">
        <v>105</v>
      </c>
      <c r="I72" s="436">
        <v>3.6197909484541766</v>
      </c>
      <c r="J72" s="113">
        <v>17753</v>
      </c>
      <c r="K72" s="142">
        <v>3060.10232</v>
      </c>
      <c r="L72" s="142">
        <v>1.0252399999999999</v>
      </c>
      <c r="M72" s="113">
        <v>17796</v>
      </c>
      <c r="N72" s="142">
        <v>3067.5142700000001</v>
      </c>
      <c r="O72" s="142">
        <v>1.02772</v>
      </c>
      <c r="P72" s="74">
        <v>122000</v>
      </c>
    </row>
    <row r="73" spans="1:16" x14ac:dyDescent="0.2">
      <c r="A73" s="62"/>
      <c r="B73" s="115" t="s">
        <v>160</v>
      </c>
      <c r="C73" s="112" t="s">
        <v>161</v>
      </c>
      <c r="D73" s="113">
        <v>1</v>
      </c>
      <c r="E73" s="112" t="s">
        <v>58</v>
      </c>
      <c r="F73" s="576">
        <v>0</v>
      </c>
      <c r="G73" s="113">
        <v>6</v>
      </c>
      <c r="H73" s="113">
        <v>13</v>
      </c>
      <c r="I73" s="436">
        <v>4.3054911571835461</v>
      </c>
      <c r="J73" s="113">
        <v>2208</v>
      </c>
      <c r="K73" s="142">
        <v>3656.3555700000002</v>
      </c>
      <c r="L73" s="142">
        <v>1.0615399999999999</v>
      </c>
      <c r="M73" s="112">
        <v>615</v>
      </c>
      <c r="N73" s="142">
        <v>1018.41425</v>
      </c>
      <c r="O73" s="142">
        <v>0.29566999999999999</v>
      </c>
      <c r="P73" s="437" t="s">
        <v>212</v>
      </c>
    </row>
    <row r="74" spans="1:16" x14ac:dyDescent="0.2">
      <c r="A74" s="62"/>
      <c r="B74" s="115" t="s">
        <v>162</v>
      </c>
      <c r="C74" s="112" t="s">
        <v>163</v>
      </c>
      <c r="D74" s="113">
        <v>1</v>
      </c>
      <c r="E74" s="112" t="s">
        <v>23</v>
      </c>
      <c r="F74" s="576">
        <v>0</v>
      </c>
      <c r="G74" s="113">
        <v>28</v>
      </c>
      <c r="H74" s="113">
        <v>66</v>
      </c>
      <c r="I74" s="436">
        <v>2.8329827874833668</v>
      </c>
      <c r="J74" s="113">
        <v>9888</v>
      </c>
      <c r="K74" s="142">
        <v>2122.16165</v>
      </c>
      <c r="L74" s="142">
        <v>0.83401000000000003</v>
      </c>
      <c r="M74" s="113">
        <v>20646</v>
      </c>
      <c r="N74" s="142">
        <v>4431.0426200000002</v>
      </c>
      <c r="O74" s="142">
        <v>1.7414000000000001</v>
      </c>
      <c r="P74" s="74" t="s">
        <v>212</v>
      </c>
    </row>
    <row r="75" spans="1:16" x14ac:dyDescent="0.2">
      <c r="A75" s="62"/>
      <c r="B75" s="115" t="s">
        <v>164</v>
      </c>
      <c r="C75" s="112" t="s">
        <v>165</v>
      </c>
      <c r="D75" s="113">
        <v>1</v>
      </c>
      <c r="E75" s="112" t="s">
        <v>23</v>
      </c>
      <c r="F75" s="576">
        <v>4061</v>
      </c>
      <c r="G75" s="113">
        <v>29</v>
      </c>
      <c r="H75" s="113">
        <v>71</v>
      </c>
      <c r="I75" s="436">
        <v>3.8710662333980328</v>
      </c>
      <c r="J75" s="113">
        <v>32432</v>
      </c>
      <c r="K75" s="142">
        <v>8841.2971899999993</v>
      </c>
      <c r="L75" s="142">
        <v>2.7031200000000002</v>
      </c>
      <c r="M75" s="113">
        <v>40048</v>
      </c>
      <c r="N75" s="142">
        <v>10917.497219999999</v>
      </c>
      <c r="O75" s="142">
        <v>3.3378899999999998</v>
      </c>
      <c r="P75" s="74">
        <v>54632</v>
      </c>
    </row>
    <row r="76" spans="1:16" x14ac:dyDescent="0.2">
      <c r="A76" s="62"/>
      <c r="B76" s="115" t="s">
        <v>166</v>
      </c>
      <c r="C76" s="112" t="s">
        <v>167</v>
      </c>
      <c r="D76" s="113">
        <v>1</v>
      </c>
      <c r="E76" s="112" t="s">
        <v>23</v>
      </c>
      <c r="F76" s="576">
        <v>91</v>
      </c>
      <c r="G76" s="113">
        <v>53</v>
      </c>
      <c r="H76" s="113">
        <v>95</v>
      </c>
      <c r="I76" s="436">
        <v>3.213824180136537</v>
      </c>
      <c r="J76" s="113">
        <v>19716</v>
      </c>
      <c r="K76" s="142">
        <v>3334.9346099999998</v>
      </c>
      <c r="L76" s="142">
        <v>1.6758200000000001</v>
      </c>
      <c r="M76" s="113">
        <v>42024</v>
      </c>
      <c r="N76" s="142">
        <v>7108.30249</v>
      </c>
      <c r="O76" s="142">
        <v>3.5719500000000002</v>
      </c>
      <c r="P76" s="74" t="s">
        <v>212</v>
      </c>
    </row>
    <row r="77" spans="1:16" x14ac:dyDescent="0.2">
      <c r="A77" s="62"/>
      <c r="B77" s="115" t="s">
        <v>168</v>
      </c>
      <c r="C77" s="112" t="s">
        <v>169</v>
      </c>
      <c r="D77" s="113">
        <v>1</v>
      </c>
      <c r="E77" s="112" t="s">
        <v>23</v>
      </c>
      <c r="F77" s="576">
        <v>364</v>
      </c>
      <c r="G77" s="113">
        <v>16</v>
      </c>
      <c r="H77" s="113">
        <v>24</v>
      </c>
      <c r="I77" s="436">
        <v>1.8673264553475561</v>
      </c>
      <c r="J77" s="113">
        <v>6143</v>
      </c>
      <c r="K77" s="142">
        <v>2389.7888400000002</v>
      </c>
      <c r="L77" s="142">
        <v>0.90525</v>
      </c>
      <c r="M77" s="113">
        <v>19380</v>
      </c>
      <c r="N77" s="142">
        <v>7539.3305600000003</v>
      </c>
      <c r="O77" s="142">
        <v>2.85588</v>
      </c>
      <c r="P77" s="74">
        <v>43408</v>
      </c>
    </row>
    <row r="78" spans="1:16" x14ac:dyDescent="0.2">
      <c r="A78" s="62"/>
      <c r="B78" s="115" t="s">
        <v>170</v>
      </c>
      <c r="C78" s="112" t="s">
        <v>171</v>
      </c>
      <c r="D78" s="113">
        <v>1</v>
      </c>
      <c r="E78" s="112" t="s">
        <v>23</v>
      </c>
      <c r="F78" s="576">
        <v>0</v>
      </c>
      <c r="G78" s="113">
        <v>16</v>
      </c>
      <c r="H78" s="113">
        <v>19</v>
      </c>
      <c r="I78" s="436">
        <v>1.6096511292973448</v>
      </c>
      <c r="J78" s="113">
        <v>4086</v>
      </c>
      <c r="K78" s="142">
        <v>1730.79856</v>
      </c>
      <c r="L78" s="142">
        <v>0.62978000000000001</v>
      </c>
      <c r="M78" s="112" t="s">
        <v>212</v>
      </c>
      <c r="N78" s="142">
        <v>0</v>
      </c>
      <c r="O78" s="142">
        <v>0</v>
      </c>
      <c r="P78" s="437" t="s">
        <v>212</v>
      </c>
    </row>
    <row r="79" spans="1:16" x14ac:dyDescent="0.2">
      <c r="A79" s="62"/>
      <c r="B79" s="115" t="s">
        <v>172</v>
      </c>
      <c r="C79" s="112" t="s">
        <v>173</v>
      </c>
      <c r="D79" s="113">
        <v>2</v>
      </c>
      <c r="E79" s="112" t="s">
        <v>26</v>
      </c>
      <c r="F79" s="576">
        <v>1180</v>
      </c>
      <c r="G79" s="113">
        <v>115</v>
      </c>
      <c r="H79" s="113">
        <v>239</v>
      </c>
      <c r="I79" s="436">
        <v>5.6329397346154746</v>
      </c>
      <c r="J79" s="113">
        <v>15137</v>
      </c>
      <c r="K79" s="142">
        <v>1783.8035299999999</v>
      </c>
      <c r="L79" s="142">
        <v>0.54669999999999996</v>
      </c>
      <c r="M79" s="113">
        <v>31725</v>
      </c>
      <c r="N79" s="142">
        <v>3738.5985999999998</v>
      </c>
      <c r="O79" s="142">
        <v>1.1457999999999999</v>
      </c>
      <c r="P79" s="74">
        <v>95765</v>
      </c>
    </row>
    <row r="80" spans="1:16" x14ac:dyDescent="0.2">
      <c r="A80" s="62"/>
      <c r="B80" s="115" t="s">
        <v>174</v>
      </c>
      <c r="C80" s="112" t="s">
        <v>175</v>
      </c>
      <c r="D80" s="113">
        <v>1</v>
      </c>
      <c r="E80" s="112" t="s">
        <v>23</v>
      </c>
      <c r="F80" s="576">
        <v>0</v>
      </c>
      <c r="G80" s="113">
        <v>9</v>
      </c>
      <c r="H80" s="113">
        <v>14</v>
      </c>
      <c r="I80" s="436">
        <v>2.1026072329688814</v>
      </c>
      <c r="J80" s="113">
        <v>5374</v>
      </c>
      <c r="K80" s="142">
        <v>4035.5040199999999</v>
      </c>
      <c r="L80" s="142">
        <v>1.93309</v>
      </c>
      <c r="M80" s="112" t="s">
        <v>212</v>
      </c>
      <c r="N80" s="142">
        <v>0</v>
      </c>
      <c r="O80" s="142">
        <v>0</v>
      </c>
      <c r="P80" s="437" t="s">
        <v>212</v>
      </c>
    </row>
    <row r="81" spans="1:16" x14ac:dyDescent="0.2">
      <c r="A81" s="62"/>
      <c r="B81" s="115" t="s">
        <v>176</v>
      </c>
      <c r="C81" s="112" t="s">
        <v>177</v>
      </c>
      <c r="D81" s="113">
        <v>1</v>
      </c>
      <c r="E81" s="112" t="s">
        <v>23</v>
      </c>
      <c r="F81" s="576">
        <v>164</v>
      </c>
      <c r="G81" s="113">
        <v>41</v>
      </c>
      <c r="H81" s="113">
        <v>48</v>
      </c>
      <c r="I81" s="436">
        <v>1.4321176245942331</v>
      </c>
      <c r="J81" s="113">
        <v>22712</v>
      </c>
      <c r="K81" s="142">
        <v>3388.1516099999999</v>
      </c>
      <c r="L81" s="142">
        <v>2.01187</v>
      </c>
      <c r="M81" s="112" t="s">
        <v>212</v>
      </c>
      <c r="N81" s="142">
        <v>0</v>
      </c>
      <c r="O81" s="142">
        <v>0</v>
      </c>
      <c r="P81" s="74">
        <v>116357</v>
      </c>
    </row>
    <row r="82" spans="1:16" x14ac:dyDescent="0.2">
      <c r="A82" s="62"/>
      <c r="B82" s="115" t="s">
        <v>178</v>
      </c>
      <c r="C82" s="112" t="s">
        <v>179</v>
      </c>
      <c r="D82" s="113">
        <v>3</v>
      </c>
      <c r="E82" s="112" t="s">
        <v>58</v>
      </c>
      <c r="F82" s="576">
        <v>22</v>
      </c>
      <c r="G82" s="113">
        <v>14</v>
      </c>
      <c r="H82" s="113">
        <v>11</v>
      </c>
      <c r="I82" s="436">
        <v>3.4458993797381114</v>
      </c>
      <c r="J82" s="113">
        <v>2351</v>
      </c>
      <c r="K82" s="142">
        <v>3682.41338</v>
      </c>
      <c r="L82" s="142">
        <v>0.21118999999999999</v>
      </c>
      <c r="M82" s="113">
        <v>4309</v>
      </c>
      <c r="N82" s="142">
        <v>6749.2638299999999</v>
      </c>
      <c r="O82" s="142">
        <v>0.38707999999999998</v>
      </c>
      <c r="P82" s="74">
        <v>53940</v>
      </c>
    </row>
    <row r="83" spans="1:16" x14ac:dyDescent="0.2">
      <c r="A83" s="62"/>
      <c r="B83" s="115" t="s">
        <v>180</v>
      </c>
      <c r="C83" s="112" t="s">
        <v>181</v>
      </c>
      <c r="D83" s="113">
        <v>2</v>
      </c>
      <c r="E83" s="112" t="s">
        <v>23</v>
      </c>
      <c r="F83" s="576">
        <v>424</v>
      </c>
      <c r="G83" s="113">
        <v>20</v>
      </c>
      <c r="H83" s="113">
        <v>42</v>
      </c>
      <c r="I83" s="436">
        <v>3.3514738505242661</v>
      </c>
      <c r="J83" s="113">
        <v>7717</v>
      </c>
      <c r="K83" s="142">
        <v>3078.96711</v>
      </c>
      <c r="L83" s="142">
        <v>0.82025999999999999</v>
      </c>
      <c r="M83" s="113">
        <v>8447</v>
      </c>
      <c r="N83" s="142">
        <v>3370.2261400000002</v>
      </c>
      <c r="O83" s="142">
        <v>0.89785000000000004</v>
      </c>
      <c r="P83" s="74">
        <v>30199</v>
      </c>
    </row>
    <row r="84" spans="1:16" x14ac:dyDescent="0.2">
      <c r="A84" s="62"/>
      <c r="B84" s="115" t="s">
        <v>182</v>
      </c>
      <c r="C84" s="112" t="s">
        <v>183</v>
      </c>
      <c r="D84" s="113">
        <v>3</v>
      </c>
      <c r="E84" s="112" t="s">
        <v>23</v>
      </c>
      <c r="F84" s="576">
        <v>159</v>
      </c>
      <c r="G84" s="113">
        <v>32</v>
      </c>
      <c r="H84" s="113">
        <v>35</v>
      </c>
      <c r="I84" s="436">
        <v>5.2456461137256074</v>
      </c>
      <c r="J84" s="113">
        <v>10826</v>
      </c>
      <c r="K84" s="142">
        <v>8112.7664000000004</v>
      </c>
      <c r="L84" s="142">
        <v>3.0616500000000002</v>
      </c>
      <c r="M84" s="113">
        <v>25577</v>
      </c>
      <c r="N84" s="142">
        <v>19166.841520000002</v>
      </c>
      <c r="O84" s="142">
        <v>7.2333100000000004</v>
      </c>
      <c r="P84" s="74">
        <v>121114</v>
      </c>
    </row>
    <row r="85" spans="1:16" x14ac:dyDescent="0.2">
      <c r="A85" s="62"/>
      <c r="B85" s="115" t="s">
        <v>184</v>
      </c>
      <c r="C85" s="112" t="s">
        <v>185</v>
      </c>
      <c r="D85" s="113">
        <v>3</v>
      </c>
      <c r="E85" s="112" t="s">
        <v>23</v>
      </c>
      <c r="F85" s="576">
        <v>621</v>
      </c>
      <c r="G85" s="113">
        <v>75</v>
      </c>
      <c r="H85" s="113">
        <v>161</v>
      </c>
      <c r="I85" s="436">
        <v>3.3134662561535806</v>
      </c>
      <c r="J85" s="113">
        <v>20600</v>
      </c>
      <c r="K85" s="142">
        <v>2119.7951800000001</v>
      </c>
      <c r="L85" s="142">
        <v>1.90459</v>
      </c>
      <c r="M85" s="113">
        <v>47813</v>
      </c>
      <c r="N85" s="142">
        <v>4920.0857800000003</v>
      </c>
      <c r="O85" s="142">
        <v>4.4205800000000002</v>
      </c>
      <c r="P85" s="74">
        <v>258699</v>
      </c>
    </row>
    <row r="86" spans="1:16" x14ac:dyDescent="0.2">
      <c r="A86" s="62"/>
      <c r="B86" s="115" t="s">
        <v>186</v>
      </c>
      <c r="C86" s="112" t="s">
        <v>187</v>
      </c>
      <c r="D86" s="113">
        <v>3</v>
      </c>
      <c r="E86" s="112" t="s">
        <v>23</v>
      </c>
      <c r="F86" s="576">
        <v>0</v>
      </c>
      <c r="G86" s="113">
        <v>393</v>
      </c>
      <c r="H86" s="113">
        <v>470</v>
      </c>
      <c r="I86" s="436">
        <v>2.0421961168727112</v>
      </c>
      <c r="J86" s="113">
        <v>150313</v>
      </c>
      <c r="K86" s="142">
        <v>3265.6236699999999</v>
      </c>
      <c r="L86" s="142">
        <v>2.4477000000000002</v>
      </c>
      <c r="M86" s="112">
        <v>272366</v>
      </c>
      <c r="N86" s="142">
        <v>5917.2849699999997</v>
      </c>
      <c r="O86" s="142">
        <v>4.4352099999999997</v>
      </c>
      <c r="P86" s="74" t="s">
        <v>212</v>
      </c>
    </row>
    <row r="87" spans="1:16" x14ac:dyDescent="0.2">
      <c r="A87" s="62"/>
      <c r="B87" s="115" t="s">
        <v>188</v>
      </c>
      <c r="C87" s="112" t="s">
        <v>189</v>
      </c>
      <c r="D87" s="113">
        <v>1</v>
      </c>
      <c r="E87" s="112" t="s">
        <v>23</v>
      </c>
      <c r="F87" s="576">
        <v>46</v>
      </c>
      <c r="G87" s="113">
        <v>22</v>
      </c>
      <c r="H87" s="113">
        <v>22</v>
      </c>
      <c r="I87" s="436">
        <v>5.8355437665782492</v>
      </c>
      <c r="J87" s="113">
        <v>3080</v>
      </c>
      <c r="K87" s="142">
        <v>4084.8806399999999</v>
      </c>
      <c r="L87" s="142">
        <v>1.34615</v>
      </c>
      <c r="M87" s="112" t="s">
        <v>33</v>
      </c>
      <c r="N87" s="142">
        <v>0</v>
      </c>
      <c r="O87" s="142">
        <v>0</v>
      </c>
      <c r="P87" s="74">
        <v>275228</v>
      </c>
    </row>
    <row r="88" spans="1:16" x14ac:dyDescent="0.2">
      <c r="A88" s="62"/>
      <c r="B88" s="115" t="s">
        <v>190</v>
      </c>
      <c r="C88" s="112" t="s">
        <v>191</v>
      </c>
      <c r="D88" s="113">
        <v>1</v>
      </c>
      <c r="E88" s="112" t="s">
        <v>23</v>
      </c>
      <c r="F88" s="576">
        <v>1493</v>
      </c>
      <c r="G88" s="113">
        <v>59</v>
      </c>
      <c r="H88" s="113">
        <v>121</v>
      </c>
      <c r="I88" s="436">
        <v>5.1418469854328501</v>
      </c>
      <c r="J88" s="113">
        <v>24028</v>
      </c>
      <c r="K88" s="142">
        <v>5105.3016299999999</v>
      </c>
      <c r="L88" s="142">
        <v>2.9489399999999999</v>
      </c>
      <c r="M88" s="113">
        <v>54380</v>
      </c>
      <c r="N88" s="142">
        <v>11554.28261</v>
      </c>
      <c r="O88" s="142">
        <v>6.6740300000000001</v>
      </c>
      <c r="P88" s="74">
        <v>85006</v>
      </c>
    </row>
    <row r="89" spans="1:16" ht="13.5" thickBot="1" x14ac:dyDescent="0.25">
      <c r="A89" s="62"/>
      <c r="B89" s="76" t="s">
        <v>192</v>
      </c>
      <c r="C89" s="82" t="s">
        <v>193</v>
      </c>
      <c r="D89" s="109">
        <v>1</v>
      </c>
      <c r="E89" s="82" t="s">
        <v>23</v>
      </c>
      <c r="F89" s="577">
        <v>152</v>
      </c>
      <c r="G89" s="109">
        <v>31</v>
      </c>
      <c r="H89" s="109">
        <v>69</v>
      </c>
      <c r="I89" s="438">
        <v>4.391603762777021</v>
      </c>
      <c r="J89" s="109">
        <v>14605</v>
      </c>
      <c r="K89" s="178">
        <v>4647.7806499999997</v>
      </c>
      <c r="L89" s="178">
        <v>1.21617</v>
      </c>
      <c r="M89" s="109">
        <v>27811</v>
      </c>
      <c r="N89" s="178">
        <v>8850.3545099999992</v>
      </c>
      <c r="O89" s="178">
        <v>2.3158500000000002</v>
      </c>
      <c r="P89" s="91">
        <v>43217</v>
      </c>
    </row>
    <row r="90" spans="1:16" x14ac:dyDescent="0.2">
      <c r="A90" s="62"/>
      <c r="B90" s="66"/>
      <c r="C90" s="66"/>
      <c r="D90" s="143"/>
      <c r="E90" s="66"/>
      <c r="F90" s="143"/>
      <c r="G90" s="143"/>
      <c r="H90" s="143"/>
      <c r="I90" s="401"/>
      <c r="J90" s="143"/>
      <c r="K90" s="66"/>
      <c r="L90" s="66"/>
      <c r="M90" s="143"/>
      <c r="N90" s="66"/>
      <c r="O90" s="66"/>
      <c r="P90" s="143"/>
    </row>
    <row r="91" spans="1:16" ht="13.5" thickBot="1" x14ac:dyDescent="0.25">
      <c r="A91" s="62"/>
      <c r="B91" s="66"/>
      <c r="C91" s="66"/>
      <c r="D91" s="143"/>
      <c r="E91" s="66"/>
      <c r="F91" s="143"/>
      <c r="G91" s="143"/>
      <c r="H91" s="143"/>
      <c r="I91" s="401"/>
      <c r="J91" s="143"/>
      <c r="K91" s="75"/>
      <c r="L91" s="75"/>
      <c r="M91" s="143"/>
      <c r="N91" s="75"/>
      <c r="O91" s="75"/>
      <c r="P91" s="143"/>
    </row>
    <row r="92" spans="1:16" s="9" customFormat="1" ht="16.5" x14ac:dyDescent="0.3">
      <c r="B92" s="685" t="s">
        <v>33</v>
      </c>
      <c r="C92" s="686" t="s">
        <v>33</v>
      </c>
      <c r="D92" s="687" t="s">
        <v>476</v>
      </c>
      <c r="E92" s="688"/>
      <c r="F92" s="689">
        <f>SUM(F6:F89)</f>
        <v>60317</v>
      </c>
      <c r="G92" s="689">
        <f>SUM(G6:G89)</f>
        <v>4669</v>
      </c>
      <c r="H92" s="689">
        <f>SUM(H6:H89)</f>
        <v>7302</v>
      </c>
      <c r="I92" s="690"/>
      <c r="J92" s="689">
        <f>SUM(J6:J89)</f>
        <v>1599420</v>
      </c>
      <c r="K92" s="691"/>
      <c r="L92" s="690"/>
      <c r="M92" s="689">
        <f>SUM(M6:M89)</f>
        <v>3616072</v>
      </c>
      <c r="N92" s="691"/>
      <c r="O92" s="690"/>
      <c r="P92" s="692">
        <f>SUM(P6:P89)</f>
        <v>28211325</v>
      </c>
    </row>
    <row r="93" spans="1:16" s="9" customFormat="1" ht="16.5" x14ac:dyDescent="0.3">
      <c r="B93" s="693" t="s">
        <v>33</v>
      </c>
      <c r="C93" s="155" t="s">
        <v>33</v>
      </c>
      <c r="D93" s="663" t="s">
        <v>195</v>
      </c>
      <c r="E93" s="670"/>
      <c r="F93" s="157">
        <f>AVERAGE(F6:F89)</f>
        <v>718.05952380952385</v>
      </c>
      <c r="G93" s="157">
        <f>AVERAGE(G6:G89)</f>
        <v>55.583333333333336</v>
      </c>
      <c r="H93" s="157">
        <f>AVERAGE(H6:H89)</f>
        <v>86.928571428571431</v>
      </c>
      <c r="I93" s="684">
        <f>AVERAGE(I6:I89)</f>
        <v>5.1287860592067585</v>
      </c>
      <c r="J93" s="158">
        <f t="shared" ref="G93:P93" si="0">AVERAGE(J6:J89)</f>
        <v>19040.714285714286</v>
      </c>
      <c r="K93" s="157">
        <f>AVERAGE(K6:K89)</f>
        <v>4915.7483098809535</v>
      </c>
      <c r="L93" s="160">
        <f t="shared" si="0"/>
        <v>1.7249517857142851</v>
      </c>
      <c r="M93" s="157">
        <f>AVERAGE(M6:M89)</f>
        <v>58323.741935483871</v>
      </c>
      <c r="N93" s="157">
        <f>AVERAGE(N6:N89)</f>
        <v>11928.112350952379</v>
      </c>
      <c r="O93" s="157">
        <f>AVERAGE(O6:O89)</f>
        <v>3.6227222619047628</v>
      </c>
      <c r="P93" s="694">
        <f>AVERAGE(P6:P89)</f>
        <v>421064.55223880598</v>
      </c>
    </row>
    <row r="94" spans="1:16" s="9" customFormat="1" ht="16.5" x14ac:dyDescent="0.3">
      <c r="B94" s="693" t="s">
        <v>33</v>
      </c>
      <c r="C94" s="155" t="s">
        <v>33</v>
      </c>
      <c r="D94" s="663" t="s">
        <v>196</v>
      </c>
      <c r="E94" s="670"/>
      <c r="F94" s="157">
        <f>QUARTILE(F6:F89,1)</f>
        <v>25.75</v>
      </c>
      <c r="G94" s="157">
        <f>QUARTILE(G6:G89,1)</f>
        <v>16</v>
      </c>
      <c r="H94" s="157">
        <f>QUARTILE(H6:H89,1)</f>
        <v>28.5</v>
      </c>
      <c r="I94" s="684">
        <f>QUARTILE(I6:I89,1)</f>
        <v>2.4913585089624983</v>
      </c>
      <c r="J94" s="158">
        <f t="shared" ref="G94:P94" si="1">QUARTILE(J6:J89,1)</f>
        <v>5572.25</v>
      </c>
      <c r="K94" s="157">
        <f>QUARTILE(K6:K89,1)</f>
        <v>2527.5823325000001</v>
      </c>
      <c r="L94" s="160">
        <f t="shared" si="1"/>
        <v>0.88971250000000002</v>
      </c>
      <c r="M94" s="157">
        <f>QUARTILE(M6:M89,1)</f>
        <v>8494.5</v>
      </c>
      <c r="N94" s="157">
        <f>QUARTILE(N6:N89,1)</f>
        <v>0</v>
      </c>
      <c r="O94" s="157">
        <f>QUARTILE(O6:O89,1)</f>
        <v>0</v>
      </c>
      <c r="P94" s="694">
        <f>QUARTILE(P6:P89,1)</f>
        <v>33011</v>
      </c>
    </row>
    <row r="95" spans="1:16" s="9" customFormat="1" ht="16.5" x14ac:dyDescent="0.3">
      <c r="B95" s="693" t="s">
        <v>33</v>
      </c>
      <c r="C95" s="155" t="s">
        <v>33</v>
      </c>
      <c r="D95" s="663" t="s">
        <v>197</v>
      </c>
      <c r="E95" s="670"/>
      <c r="F95" s="157">
        <f>MEDIAN(F6:F89)</f>
        <v>199.5</v>
      </c>
      <c r="G95" s="157">
        <f>MEDIAN(G6:G89)</f>
        <v>32</v>
      </c>
      <c r="H95" s="157">
        <f>MEDIAN(H6:H89)</f>
        <v>57</v>
      </c>
      <c r="I95" s="684">
        <f>MEDIAN(I6:I89)</f>
        <v>3.7163741751787418</v>
      </c>
      <c r="J95" s="158">
        <f t="shared" ref="G95:P95" si="2">MEDIAN(J6:J89)</f>
        <v>11836.5</v>
      </c>
      <c r="K95" s="157">
        <f>MEDIAN(K6:K89)</f>
        <v>3721.0345849999999</v>
      </c>
      <c r="L95" s="160">
        <f t="shared" si="2"/>
        <v>1.4678949999999999</v>
      </c>
      <c r="M95" s="157">
        <f>MEDIAN(M6:M89)</f>
        <v>20223.5</v>
      </c>
      <c r="N95" s="157">
        <f>MEDIAN(N6:N89)</f>
        <v>3759.39311</v>
      </c>
      <c r="O95" s="157">
        <f>MEDIAN(O6:O89)</f>
        <v>1.36944</v>
      </c>
      <c r="P95" s="694">
        <f>MEDIAN(P6:P89)</f>
        <v>57256</v>
      </c>
    </row>
    <row r="96" spans="1:16" s="9" customFormat="1" ht="17.25" thickBot="1" x14ac:dyDescent="0.35">
      <c r="B96" s="695" t="s">
        <v>33</v>
      </c>
      <c r="C96" s="696" t="s">
        <v>33</v>
      </c>
      <c r="D96" s="697" t="s">
        <v>198</v>
      </c>
      <c r="E96" s="698"/>
      <c r="F96" s="699">
        <f>QUARTILE(F6:F89,3)</f>
        <v>577.5</v>
      </c>
      <c r="G96" s="699">
        <f>QUARTILE(G6:G89,3)</f>
        <v>59</v>
      </c>
      <c r="H96" s="699">
        <f>QUARTILE(H6:H89,3)</f>
        <v>99.25</v>
      </c>
      <c r="I96" s="700">
        <f>QUARTILE(I6:I89,3)</f>
        <v>5.6835907426061683</v>
      </c>
      <c r="J96" s="701">
        <f>QUARTILE(J6:J89,3)</f>
        <v>21986</v>
      </c>
      <c r="K96" s="699">
        <f>QUARTILE(K6:K89,3)</f>
        <v>5101.5950549999998</v>
      </c>
      <c r="L96" s="702">
        <f>QUARTILE(L6:L89,3)</f>
        <v>2.1253074999999999</v>
      </c>
      <c r="M96" s="699">
        <f>QUARTILE(M6:M89,3)</f>
        <v>38325.25</v>
      </c>
      <c r="N96" s="699">
        <f>QUARTILE(N6:N89,3)</f>
        <v>11076.693567499999</v>
      </c>
      <c r="O96" s="699">
        <v>21986</v>
      </c>
      <c r="P96" s="703">
        <f>QUARTILE(P6:P89,3)</f>
        <v>126758.5</v>
      </c>
    </row>
  </sheetData>
  <autoFilter ref="B5:P5" xr:uid="{00000000-0001-0000-0D00-000000000000}">
    <sortState xmlns:xlrd2="http://schemas.microsoft.com/office/spreadsheetml/2017/richdata2" ref="B6:P89">
      <sortCondition ref="C5:C89"/>
    </sortState>
  </autoFilter>
  <mergeCells count="7">
    <mergeCell ref="D96:E96"/>
    <mergeCell ref="D1:I2"/>
    <mergeCell ref="D3:I3"/>
    <mergeCell ref="D92:E92"/>
    <mergeCell ref="D93:E93"/>
    <mergeCell ref="D94:E94"/>
    <mergeCell ref="D95:E9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9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18" sqref="N18"/>
    </sheetView>
  </sheetViews>
  <sheetFormatPr defaultColWidth="10.85546875" defaultRowHeight="12.75" x14ac:dyDescent="0.2"/>
  <cols>
    <col min="1" max="1" width="7.42578125" style="5" customWidth="1"/>
    <col min="2" max="2" width="13.28515625" style="5" customWidth="1"/>
    <col min="3" max="3" width="38.85546875" style="5" customWidth="1"/>
    <col min="4" max="6" width="13.28515625" style="5" customWidth="1"/>
    <col min="7" max="7" width="10" style="5" bestFit="1" customWidth="1"/>
    <col min="8" max="12" width="13.28515625" style="5" customWidth="1"/>
    <col min="13" max="13" width="12.7109375" style="5" customWidth="1"/>
    <col min="14" max="14" width="10" style="5" bestFit="1" customWidth="1"/>
    <col min="15" max="15" width="12" style="5" customWidth="1"/>
    <col min="16" max="16" width="10" style="5" bestFit="1" customWidth="1"/>
    <col min="17" max="17" width="11.140625" style="5" customWidth="1"/>
    <col min="18" max="19" width="10" style="5" customWidth="1"/>
    <col min="20" max="20" width="11.28515625" style="5" customWidth="1"/>
    <col min="21" max="21" width="12.28515625" style="5" customWidth="1"/>
    <col min="22" max="22" width="23" style="5" customWidth="1"/>
    <col min="23" max="23" width="36" style="5" customWidth="1"/>
    <col min="24" max="30" width="10" style="5" bestFit="1" customWidth="1"/>
    <col min="31" max="16384" width="10.85546875" style="5"/>
  </cols>
  <sheetData>
    <row r="1" spans="1:23" s="9" customFormat="1" x14ac:dyDescent="0.2"/>
    <row r="2" spans="1:23" s="9" customFormat="1" ht="19.5" x14ac:dyDescent="0.35">
      <c r="F2" s="611" t="s">
        <v>572</v>
      </c>
      <c r="G2" s="611"/>
      <c r="H2" s="611"/>
      <c r="I2" s="127"/>
      <c r="J2" s="127"/>
      <c r="K2" s="127"/>
      <c r="L2" s="127"/>
      <c r="M2" s="98"/>
      <c r="N2" s="98"/>
      <c r="O2" s="54"/>
      <c r="P2" s="54"/>
      <c r="Q2" s="54"/>
      <c r="R2" s="54"/>
      <c r="S2" s="54"/>
      <c r="T2" s="54"/>
      <c r="U2" s="54"/>
      <c r="W2" s="55" t="s">
        <v>608</v>
      </c>
    </row>
    <row r="3" spans="1:23" s="9" customFormat="1" ht="32.25" customHeight="1" thickBot="1" x14ac:dyDescent="0.45">
      <c r="F3" s="442" t="s">
        <v>573</v>
      </c>
      <c r="G3" s="442"/>
      <c r="H3" s="442"/>
      <c r="I3" s="441"/>
      <c r="J3" s="441"/>
      <c r="K3" s="441"/>
      <c r="L3" s="441"/>
      <c r="M3" s="439"/>
      <c r="N3" s="440"/>
      <c r="O3" s="54"/>
      <c r="P3" s="54"/>
      <c r="Q3" s="54"/>
      <c r="R3" s="54"/>
      <c r="S3" s="54"/>
      <c r="T3" s="54"/>
      <c r="U3" s="54"/>
      <c r="W3" s="56" t="s">
        <v>2</v>
      </c>
    </row>
    <row r="4" spans="1:23" s="9" customFormat="1" ht="35.1" customHeight="1" thickBot="1" x14ac:dyDescent="0.35">
      <c r="B4" s="63"/>
      <c r="C4" s="64"/>
      <c r="D4" s="443"/>
      <c r="E4" s="681" t="s">
        <v>583</v>
      </c>
      <c r="F4" s="682"/>
      <c r="G4" s="682"/>
      <c r="H4" s="682"/>
      <c r="I4" s="681" t="s">
        <v>584</v>
      </c>
      <c r="J4" s="682"/>
      <c r="K4" s="682"/>
      <c r="L4" s="682"/>
      <c r="M4" s="681" t="s">
        <v>585</v>
      </c>
      <c r="N4" s="682"/>
      <c r="O4" s="682"/>
      <c r="P4" s="683"/>
      <c r="Q4" s="673" t="s">
        <v>571</v>
      </c>
      <c r="R4" s="675" t="s">
        <v>586</v>
      </c>
      <c r="S4" s="673" t="s">
        <v>587</v>
      </c>
      <c r="T4" s="675" t="s">
        <v>578</v>
      </c>
      <c r="U4" s="671" t="s">
        <v>580</v>
      </c>
      <c r="V4" s="679" t="s">
        <v>582</v>
      </c>
      <c r="W4" s="677" t="s">
        <v>588</v>
      </c>
    </row>
    <row r="5" spans="1:23" s="9" customFormat="1" ht="69" customHeight="1" thickBot="1" x14ac:dyDescent="0.25">
      <c r="B5" s="444" t="s">
        <v>305</v>
      </c>
      <c r="C5" s="445" t="s">
        <v>306</v>
      </c>
      <c r="D5" s="446" t="s">
        <v>307</v>
      </c>
      <c r="E5" s="447" t="s">
        <v>574</v>
      </c>
      <c r="F5" s="447" t="s">
        <v>575</v>
      </c>
      <c r="G5" s="447" t="s">
        <v>576</v>
      </c>
      <c r="H5" s="447" t="s">
        <v>577</v>
      </c>
      <c r="I5" s="447" t="s">
        <v>574</v>
      </c>
      <c r="J5" s="447" t="s">
        <v>575</v>
      </c>
      <c r="K5" s="447" t="s">
        <v>576</v>
      </c>
      <c r="L5" s="447" t="s">
        <v>577</v>
      </c>
      <c r="M5" s="447" t="s">
        <v>574</v>
      </c>
      <c r="N5" s="447" t="s">
        <v>579</v>
      </c>
      <c r="O5" s="447" t="s">
        <v>576</v>
      </c>
      <c r="P5" s="448" t="s">
        <v>581</v>
      </c>
      <c r="Q5" s="674"/>
      <c r="R5" s="676"/>
      <c r="S5" s="674"/>
      <c r="T5" s="676"/>
      <c r="U5" s="672"/>
      <c r="V5" s="680"/>
      <c r="W5" s="678"/>
    </row>
    <row r="6" spans="1:23" x14ac:dyDescent="0.2">
      <c r="A6" s="62"/>
      <c r="B6" s="449" t="s">
        <v>21</v>
      </c>
      <c r="C6" s="450" t="s">
        <v>22</v>
      </c>
      <c r="D6" s="450" t="s">
        <v>23</v>
      </c>
      <c r="E6" s="451">
        <v>107</v>
      </c>
      <c r="F6" s="451">
        <v>20</v>
      </c>
      <c r="G6" s="451">
        <v>301</v>
      </c>
      <c r="H6" s="451">
        <v>42531</v>
      </c>
      <c r="I6" s="451">
        <v>973</v>
      </c>
      <c r="J6" s="451">
        <v>44</v>
      </c>
      <c r="K6" s="451">
        <v>1124</v>
      </c>
      <c r="L6" s="451">
        <v>254417</v>
      </c>
      <c r="M6" s="451">
        <v>109</v>
      </c>
      <c r="N6" s="451">
        <v>16</v>
      </c>
      <c r="O6" s="451">
        <v>135</v>
      </c>
      <c r="P6" s="451">
        <v>134539</v>
      </c>
      <c r="Q6" s="451">
        <v>1189</v>
      </c>
      <c r="R6" s="451">
        <v>80</v>
      </c>
      <c r="S6" s="451">
        <v>1560</v>
      </c>
      <c r="T6" s="451">
        <v>30618</v>
      </c>
      <c r="U6" s="451">
        <v>2614</v>
      </c>
      <c r="V6" s="450" t="s">
        <v>377</v>
      </c>
      <c r="W6" s="452" t="s">
        <v>589</v>
      </c>
    </row>
    <row r="7" spans="1:23" x14ac:dyDescent="0.2">
      <c r="A7" s="62"/>
      <c r="B7" s="453" t="s">
        <v>24</v>
      </c>
      <c r="C7" s="197" t="s">
        <v>25</v>
      </c>
      <c r="D7" s="197" t="s">
        <v>26</v>
      </c>
      <c r="E7" s="158">
        <v>90</v>
      </c>
      <c r="F7" s="158">
        <v>68</v>
      </c>
      <c r="G7" s="158">
        <v>776</v>
      </c>
      <c r="H7" s="158">
        <v>20845</v>
      </c>
      <c r="I7" s="158">
        <v>226</v>
      </c>
      <c r="J7" s="158">
        <v>90</v>
      </c>
      <c r="K7" s="158">
        <v>1524</v>
      </c>
      <c r="L7" s="158">
        <v>94582</v>
      </c>
      <c r="M7" s="158">
        <v>36</v>
      </c>
      <c r="N7" s="158">
        <v>50</v>
      </c>
      <c r="O7" s="158">
        <v>169</v>
      </c>
      <c r="P7" s="158">
        <v>15025</v>
      </c>
      <c r="Q7" s="158">
        <v>352</v>
      </c>
      <c r="R7" s="158">
        <v>208</v>
      </c>
      <c r="S7" s="158">
        <v>2469</v>
      </c>
      <c r="T7" s="158">
        <v>3797</v>
      </c>
      <c r="U7" s="158">
        <v>326</v>
      </c>
      <c r="V7" s="197" t="s">
        <v>378</v>
      </c>
      <c r="W7" s="454" t="s">
        <v>589</v>
      </c>
    </row>
    <row r="8" spans="1:23" x14ac:dyDescent="0.2">
      <c r="A8" s="62"/>
      <c r="B8" s="453" t="s">
        <v>27</v>
      </c>
      <c r="C8" s="197" t="s">
        <v>28</v>
      </c>
      <c r="D8" s="197" t="s">
        <v>23</v>
      </c>
      <c r="E8" s="158">
        <v>103</v>
      </c>
      <c r="F8" s="158">
        <v>11</v>
      </c>
      <c r="G8" s="158">
        <v>510</v>
      </c>
      <c r="H8" s="158">
        <v>6377</v>
      </c>
      <c r="I8" s="158">
        <v>140</v>
      </c>
      <c r="J8" s="158">
        <v>2</v>
      </c>
      <c r="K8" s="158">
        <v>71</v>
      </c>
      <c r="L8" s="158">
        <v>3410</v>
      </c>
      <c r="M8" s="158">
        <v>36</v>
      </c>
      <c r="N8" s="158">
        <v>0</v>
      </c>
      <c r="O8" s="158">
        <v>0</v>
      </c>
      <c r="P8" s="158">
        <v>1156</v>
      </c>
      <c r="Q8" s="158">
        <v>279</v>
      </c>
      <c r="R8" s="158">
        <v>13</v>
      </c>
      <c r="S8" s="158">
        <v>581</v>
      </c>
      <c r="T8" s="158">
        <v>7314</v>
      </c>
      <c r="U8" s="158">
        <v>1150</v>
      </c>
      <c r="V8" s="197" t="s">
        <v>377</v>
      </c>
      <c r="W8" s="454" t="s">
        <v>589</v>
      </c>
    </row>
    <row r="9" spans="1:23" x14ac:dyDescent="0.2">
      <c r="A9" s="62"/>
      <c r="B9" s="453" t="s">
        <v>29</v>
      </c>
      <c r="C9" s="197" t="s">
        <v>30</v>
      </c>
      <c r="D9" s="197" t="s">
        <v>26</v>
      </c>
      <c r="E9" s="197" t="s">
        <v>33</v>
      </c>
      <c r="F9" s="197" t="s">
        <v>33</v>
      </c>
      <c r="G9" s="197" t="s">
        <v>33</v>
      </c>
      <c r="H9" s="197" t="s">
        <v>33</v>
      </c>
      <c r="I9" s="158">
        <v>1290</v>
      </c>
      <c r="J9" s="158">
        <v>234</v>
      </c>
      <c r="K9" s="158">
        <v>6082</v>
      </c>
      <c r="L9" s="158">
        <v>573986</v>
      </c>
      <c r="M9" s="158">
        <v>196</v>
      </c>
      <c r="N9" s="158">
        <v>49</v>
      </c>
      <c r="O9" s="158">
        <v>86</v>
      </c>
      <c r="P9" s="158">
        <v>155507</v>
      </c>
      <c r="Q9" s="158">
        <v>1486</v>
      </c>
      <c r="R9" s="158">
        <v>283</v>
      </c>
      <c r="S9" s="158">
        <v>6168</v>
      </c>
      <c r="T9" s="158">
        <v>60943</v>
      </c>
      <c r="U9" s="158">
        <v>5300</v>
      </c>
      <c r="V9" s="197" t="s">
        <v>379</v>
      </c>
      <c r="W9" s="454" t="s">
        <v>590</v>
      </c>
    </row>
    <row r="10" spans="1:23" x14ac:dyDescent="0.2">
      <c r="A10" s="62"/>
      <c r="B10" s="453" t="s">
        <v>31</v>
      </c>
      <c r="C10" s="197" t="s">
        <v>32</v>
      </c>
      <c r="D10" s="197" t="s">
        <v>26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30</v>
      </c>
      <c r="K10" s="158">
        <v>594</v>
      </c>
      <c r="L10" s="158">
        <v>0</v>
      </c>
      <c r="M10" s="158">
        <v>0</v>
      </c>
      <c r="N10" s="158">
        <v>20</v>
      </c>
      <c r="O10" s="158">
        <v>269</v>
      </c>
      <c r="P10" s="158">
        <v>0</v>
      </c>
      <c r="Q10" s="158">
        <v>0</v>
      </c>
      <c r="R10" s="158">
        <v>50</v>
      </c>
      <c r="S10" s="158">
        <v>863</v>
      </c>
      <c r="T10" s="158">
        <v>10956</v>
      </c>
      <c r="U10" s="158">
        <v>886</v>
      </c>
      <c r="V10" s="197" t="s">
        <v>378</v>
      </c>
      <c r="W10" s="454" t="s">
        <v>589</v>
      </c>
    </row>
    <row r="11" spans="1:23" x14ac:dyDescent="0.2">
      <c r="A11" s="62"/>
      <c r="B11" s="453" t="s">
        <v>34</v>
      </c>
      <c r="C11" s="197" t="s">
        <v>35</v>
      </c>
      <c r="D11" s="197" t="s">
        <v>26</v>
      </c>
      <c r="E11" s="197" t="s">
        <v>33</v>
      </c>
      <c r="F11" s="197" t="s">
        <v>33</v>
      </c>
      <c r="G11" s="197" t="s">
        <v>33</v>
      </c>
      <c r="H11" s="197" t="s">
        <v>33</v>
      </c>
      <c r="I11" s="197" t="s">
        <v>33</v>
      </c>
      <c r="J11" s="197" t="s">
        <v>33</v>
      </c>
      <c r="K11" s="197" t="s">
        <v>33</v>
      </c>
      <c r="L11" s="197" t="s">
        <v>33</v>
      </c>
      <c r="M11" s="197" t="s">
        <v>33</v>
      </c>
      <c r="N11" s="197" t="s">
        <v>33</v>
      </c>
      <c r="O11" s="197" t="s">
        <v>33</v>
      </c>
      <c r="P11" s="197" t="s">
        <v>33</v>
      </c>
      <c r="Q11" s="197" t="s">
        <v>33</v>
      </c>
      <c r="R11" s="197" t="s">
        <v>33</v>
      </c>
      <c r="S11" s="197" t="s">
        <v>33</v>
      </c>
      <c r="T11" s="158">
        <v>7573</v>
      </c>
      <c r="U11" s="158">
        <v>514</v>
      </c>
      <c r="V11" s="197" t="s">
        <v>378</v>
      </c>
      <c r="W11" s="454" t="s">
        <v>589</v>
      </c>
    </row>
    <row r="12" spans="1:23" x14ac:dyDescent="0.2">
      <c r="A12" s="62"/>
      <c r="B12" s="453" t="s">
        <v>36</v>
      </c>
      <c r="C12" s="197" t="s">
        <v>37</v>
      </c>
      <c r="D12" s="197" t="s">
        <v>23</v>
      </c>
      <c r="E12" s="158">
        <v>612</v>
      </c>
      <c r="F12" s="158">
        <v>24</v>
      </c>
      <c r="G12" s="158">
        <v>662</v>
      </c>
      <c r="H12" s="197" t="s">
        <v>33</v>
      </c>
      <c r="I12" s="158">
        <v>265</v>
      </c>
      <c r="J12" s="158">
        <v>24</v>
      </c>
      <c r="K12" s="158">
        <v>215</v>
      </c>
      <c r="L12" s="197" t="s">
        <v>33</v>
      </c>
      <c r="M12" s="158">
        <v>0</v>
      </c>
      <c r="N12" s="158">
        <v>0</v>
      </c>
      <c r="O12" s="158">
        <v>0</v>
      </c>
      <c r="P12" s="197" t="s">
        <v>33</v>
      </c>
      <c r="Q12" s="158">
        <v>877</v>
      </c>
      <c r="R12" s="158">
        <v>48</v>
      </c>
      <c r="S12" s="158">
        <v>877</v>
      </c>
      <c r="T12" s="158">
        <v>3147</v>
      </c>
      <c r="U12" s="158">
        <v>305</v>
      </c>
      <c r="V12" s="197" t="s">
        <v>378</v>
      </c>
      <c r="W12" s="454" t="s">
        <v>589</v>
      </c>
    </row>
    <row r="13" spans="1:23" x14ac:dyDescent="0.2">
      <c r="A13" s="62"/>
      <c r="B13" s="453" t="s">
        <v>38</v>
      </c>
      <c r="C13" s="197" t="s">
        <v>39</v>
      </c>
      <c r="D13" s="197" t="s">
        <v>23</v>
      </c>
      <c r="E13" s="158">
        <v>117</v>
      </c>
      <c r="F13" s="158">
        <v>6</v>
      </c>
      <c r="G13" s="158">
        <v>335</v>
      </c>
      <c r="H13" s="197" t="s">
        <v>33</v>
      </c>
      <c r="I13" s="158">
        <v>151</v>
      </c>
      <c r="J13" s="158">
        <v>6</v>
      </c>
      <c r="K13" s="158">
        <v>241</v>
      </c>
      <c r="L13" s="197" t="s">
        <v>33</v>
      </c>
      <c r="M13" s="158">
        <v>13</v>
      </c>
      <c r="N13" s="158">
        <v>2</v>
      </c>
      <c r="O13" s="158">
        <v>34</v>
      </c>
      <c r="P13" s="197" t="s">
        <v>33</v>
      </c>
      <c r="Q13" s="158">
        <v>281</v>
      </c>
      <c r="R13" s="158">
        <v>14</v>
      </c>
      <c r="S13" s="158">
        <v>610</v>
      </c>
      <c r="T13" s="158">
        <v>16805</v>
      </c>
      <c r="U13" s="158">
        <v>1409</v>
      </c>
      <c r="V13" s="197" t="s">
        <v>378</v>
      </c>
      <c r="W13" s="454" t="s">
        <v>589</v>
      </c>
    </row>
    <row r="14" spans="1:23" x14ac:dyDescent="0.2">
      <c r="A14" s="62"/>
      <c r="B14" s="453" t="s">
        <v>40</v>
      </c>
      <c r="C14" s="197" t="s">
        <v>41</v>
      </c>
      <c r="D14" s="197" t="s">
        <v>23</v>
      </c>
      <c r="E14" s="158">
        <v>166</v>
      </c>
      <c r="F14" s="158">
        <v>19</v>
      </c>
      <c r="G14" s="158">
        <v>257</v>
      </c>
      <c r="H14" s="158">
        <v>52012</v>
      </c>
      <c r="I14" s="158">
        <v>343</v>
      </c>
      <c r="J14" s="158">
        <v>26</v>
      </c>
      <c r="K14" s="158">
        <v>272</v>
      </c>
      <c r="L14" s="158">
        <v>87437</v>
      </c>
      <c r="M14" s="158">
        <v>31</v>
      </c>
      <c r="N14" s="158">
        <v>18</v>
      </c>
      <c r="O14" s="158">
        <v>198</v>
      </c>
      <c r="P14" s="158">
        <v>2430</v>
      </c>
      <c r="Q14" s="158">
        <v>540</v>
      </c>
      <c r="R14" s="158">
        <v>63</v>
      </c>
      <c r="S14" s="158">
        <v>727</v>
      </c>
      <c r="T14" s="197" t="s">
        <v>33</v>
      </c>
      <c r="U14" s="197" t="s">
        <v>33</v>
      </c>
      <c r="V14" s="197" t="s">
        <v>378</v>
      </c>
      <c r="W14" s="454" t="s">
        <v>589</v>
      </c>
    </row>
    <row r="15" spans="1:23" x14ac:dyDescent="0.2">
      <c r="A15" s="62"/>
      <c r="B15" s="453" t="s">
        <v>42</v>
      </c>
      <c r="C15" s="197" t="s">
        <v>43</v>
      </c>
      <c r="D15" s="197" t="s">
        <v>23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276</v>
      </c>
      <c r="K15" s="158">
        <v>9965</v>
      </c>
      <c r="L15" s="158">
        <v>0</v>
      </c>
      <c r="M15" s="158">
        <v>0</v>
      </c>
      <c r="N15" s="158">
        <v>26</v>
      </c>
      <c r="O15" s="158">
        <v>379</v>
      </c>
      <c r="P15" s="158">
        <v>0</v>
      </c>
      <c r="Q15" s="158">
        <v>0</v>
      </c>
      <c r="R15" s="158">
        <v>302</v>
      </c>
      <c r="S15" s="158">
        <v>10344</v>
      </c>
      <c r="T15" s="158">
        <v>149016</v>
      </c>
      <c r="U15" s="158">
        <v>13842</v>
      </c>
      <c r="V15" s="197" t="s">
        <v>379</v>
      </c>
      <c r="W15" s="454" t="s">
        <v>473</v>
      </c>
    </row>
    <row r="16" spans="1:23" x14ac:dyDescent="0.2">
      <c r="A16" s="62"/>
      <c r="B16" s="453" t="s">
        <v>44</v>
      </c>
      <c r="C16" s="197" t="s">
        <v>45</v>
      </c>
      <c r="D16" s="197" t="s">
        <v>23</v>
      </c>
      <c r="E16" s="158">
        <v>107</v>
      </c>
      <c r="F16" s="158">
        <v>82</v>
      </c>
      <c r="G16" s="158">
        <v>1977</v>
      </c>
      <c r="H16" s="158">
        <v>26169</v>
      </c>
      <c r="I16" s="158">
        <v>241</v>
      </c>
      <c r="J16" s="158">
        <v>70</v>
      </c>
      <c r="K16" s="158">
        <v>1589</v>
      </c>
      <c r="L16" s="158">
        <v>123271</v>
      </c>
      <c r="M16" s="158">
        <v>163</v>
      </c>
      <c r="N16" s="158">
        <v>41</v>
      </c>
      <c r="O16" s="158">
        <v>1069</v>
      </c>
      <c r="P16" s="158">
        <v>0</v>
      </c>
      <c r="Q16" s="158">
        <v>511</v>
      </c>
      <c r="R16" s="158">
        <v>193</v>
      </c>
      <c r="S16" s="158">
        <v>4635</v>
      </c>
      <c r="T16" s="158">
        <v>23009</v>
      </c>
      <c r="U16" s="158">
        <v>2843</v>
      </c>
      <c r="V16" s="197" t="s">
        <v>377</v>
      </c>
      <c r="W16" s="454" t="s">
        <v>589</v>
      </c>
    </row>
    <row r="17" spans="1:23" x14ac:dyDescent="0.2">
      <c r="A17" s="62"/>
      <c r="B17" s="453" t="s">
        <v>46</v>
      </c>
      <c r="C17" s="197" t="s">
        <v>47</v>
      </c>
      <c r="D17" s="197" t="s">
        <v>23</v>
      </c>
      <c r="E17" s="158">
        <v>590</v>
      </c>
      <c r="F17" s="158">
        <v>171</v>
      </c>
      <c r="G17" s="158">
        <v>3968</v>
      </c>
      <c r="H17" s="158">
        <v>155932</v>
      </c>
      <c r="I17" s="158">
        <v>1277</v>
      </c>
      <c r="J17" s="158">
        <v>81</v>
      </c>
      <c r="K17" s="158">
        <v>2044</v>
      </c>
      <c r="L17" s="158">
        <v>431354</v>
      </c>
      <c r="M17" s="158">
        <v>251</v>
      </c>
      <c r="N17" s="158">
        <v>50</v>
      </c>
      <c r="O17" s="158">
        <v>432</v>
      </c>
      <c r="P17" s="158">
        <v>171846</v>
      </c>
      <c r="Q17" s="158">
        <v>2118</v>
      </c>
      <c r="R17" s="158">
        <v>302</v>
      </c>
      <c r="S17" s="158">
        <v>6444</v>
      </c>
      <c r="T17" s="158">
        <v>46942</v>
      </c>
      <c r="U17" s="158">
        <v>5126</v>
      </c>
      <c r="V17" s="197" t="s">
        <v>377</v>
      </c>
      <c r="W17" s="454" t="s">
        <v>589</v>
      </c>
    </row>
    <row r="18" spans="1:23" x14ac:dyDescent="0.2">
      <c r="A18" s="62"/>
      <c r="B18" s="453" t="s">
        <v>48</v>
      </c>
      <c r="C18" s="197" t="s">
        <v>49</v>
      </c>
      <c r="D18" s="197" t="s">
        <v>23</v>
      </c>
      <c r="E18" s="158">
        <v>375</v>
      </c>
      <c r="F18" s="158">
        <v>22</v>
      </c>
      <c r="G18" s="158">
        <v>756</v>
      </c>
      <c r="H18" s="158">
        <v>157738</v>
      </c>
      <c r="I18" s="158">
        <v>527</v>
      </c>
      <c r="J18" s="158">
        <v>37</v>
      </c>
      <c r="K18" s="158">
        <v>2764</v>
      </c>
      <c r="L18" s="158">
        <v>426477</v>
      </c>
      <c r="M18" s="158">
        <v>256</v>
      </c>
      <c r="N18" s="158">
        <v>19</v>
      </c>
      <c r="O18" s="158">
        <v>877</v>
      </c>
      <c r="P18" s="158">
        <v>2750</v>
      </c>
      <c r="Q18" s="158">
        <v>1158</v>
      </c>
      <c r="R18" s="158">
        <v>78</v>
      </c>
      <c r="S18" s="158">
        <v>4397</v>
      </c>
      <c r="T18" s="158">
        <v>27789</v>
      </c>
      <c r="U18" s="158">
        <v>4543</v>
      </c>
      <c r="V18" s="197" t="s">
        <v>378</v>
      </c>
      <c r="W18" s="454" t="s">
        <v>589</v>
      </c>
    </row>
    <row r="19" spans="1:23" x14ac:dyDescent="0.2">
      <c r="A19" s="62"/>
      <c r="B19" s="453" t="s">
        <v>50</v>
      </c>
      <c r="C19" s="197" t="s">
        <v>51</v>
      </c>
      <c r="D19" s="197" t="s">
        <v>23</v>
      </c>
      <c r="E19" s="158">
        <v>168</v>
      </c>
      <c r="F19" s="158">
        <v>11</v>
      </c>
      <c r="G19" s="197" t="s">
        <v>33</v>
      </c>
      <c r="H19" s="158">
        <v>15840</v>
      </c>
      <c r="I19" s="158">
        <v>326</v>
      </c>
      <c r="J19" s="158">
        <v>20</v>
      </c>
      <c r="K19" s="197" t="s">
        <v>33</v>
      </c>
      <c r="L19" s="158">
        <v>77120</v>
      </c>
      <c r="M19" s="158">
        <v>115</v>
      </c>
      <c r="N19" s="158">
        <v>9</v>
      </c>
      <c r="O19" s="197" t="s">
        <v>33</v>
      </c>
      <c r="P19" s="158">
        <v>80320</v>
      </c>
      <c r="Q19" s="158">
        <v>609</v>
      </c>
      <c r="R19" s="158">
        <v>40</v>
      </c>
      <c r="S19" s="197" t="s">
        <v>33</v>
      </c>
      <c r="T19" s="158">
        <v>22267</v>
      </c>
      <c r="U19" s="158">
        <v>2533</v>
      </c>
      <c r="V19" s="197" t="s">
        <v>378</v>
      </c>
      <c r="W19" s="454" t="s">
        <v>473</v>
      </c>
    </row>
    <row r="20" spans="1:23" x14ac:dyDescent="0.2">
      <c r="A20" s="62"/>
      <c r="B20" s="453" t="s">
        <v>52</v>
      </c>
      <c r="C20" s="197" t="s">
        <v>53</v>
      </c>
      <c r="D20" s="197" t="s">
        <v>23</v>
      </c>
      <c r="E20" s="158">
        <v>41</v>
      </c>
      <c r="F20" s="158">
        <v>5</v>
      </c>
      <c r="G20" s="158">
        <v>79</v>
      </c>
      <c r="H20" s="158">
        <v>8705</v>
      </c>
      <c r="I20" s="158">
        <v>77</v>
      </c>
      <c r="J20" s="158">
        <v>26</v>
      </c>
      <c r="K20" s="158">
        <v>758</v>
      </c>
      <c r="L20" s="158">
        <v>27016</v>
      </c>
      <c r="M20" s="158">
        <v>15</v>
      </c>
      <c r="N20" s="158">
        <v>15</v>
      </c>
      <c r="O20" s="158">
        <v>25</v>
      </c>
      <c r="P20" s="158">
        <v>12000</v>
      </c>
      <c r="Q20" s="158">
        <v>133</v>
      </c>
      <c r="R20" s="158">
        <v>46</v>
      </c>
      <c r="S20" s="158">
        <v>862</v>
      </c>
      <c r="T20" s="158">
        <v>2946</v>
      </c>
      <c r="U20" s="158">
        <v>295</v>
      </c>
      <c r="V20" s="197" t="s">
        <v>378</v>
      </c>
      <c r="W20" s="454" t="s">
        <v>473</v>
      </c>
    </row>
    <row r="21" spans="1:23" x14ac:dyDescent="0.2">
      <c r="A21" s="62"/>
      <c r="B21" s="453" t="s">
        <v>54</v>
      </c>
      <c r="C21" s="197" t="s">
        <v>55</v>
      </c>
      <c r="D21" s="197" t="s">
        <v>23</v>
      </c>
      <c r="E21" s="158">
        <v>347</v>
      </c>
      <c r="F21" s="158">
        <v>131</v>
      </c>
      <c r="G21" s="158">
        <v>1927</v>
      </c>
      <c r="H21" s="158">
        <v>59066</v>
      </c>
      <c r="I21" s="158">
        <v>766</v>
      </c>
      <c r="J21" s="158">
        <v>84</v>
      </c>
      <c r="K21" s="158">
        <v>2147</v>
      </c>
      <c r="L21" s="158">
        <v>127541</v>
      </c>
      <c r="M21" s="158">
        <v>329</v>
      </c>
      <c r="N21" s="158">
        <v>32</v>
      </c>
      <c r="O21" s="158">
        <v>207</v>
      </c>
      <c r="P21" s="158">
        <v>55545</v>
      </c>
      <c r="Q21" s="158">
        <v>1442</v>
      </c>
      <c r="R21" s="158">
        <v>247</v>
      </c>
      <c r="S21" s="158">
        <v>4281</v>
      </c>
      <c r="T21" s="158">
        <v>39686</v>
      </c>
      <c r="U21" s="158">
        <v>3799</v>
      </c>
      <c r="V21" s="197" t="s">
        <v>377</v>
      </c>
      <c r="W21" s="454" t="s">
        <v>473</v>
      </c>
    </row>
    <row r="22" spans="1:23" x14ac:dyDescent="0.2">
      <c r="A22" s="62"/>
      <c r="B22" s="453" t="s">
        <v>56</v>
      </c>
      <c r="C22" s="197" t="s">
        <v>57</v>
      </c>
      <c r="D22" s="197" t="s">
        <v>58</v>
      </c>
      <c r="E22" s="158">
        <v>454</v>
      </c>
      <c r="F22" s="158">
        <v>59</v>
      </c>
      <c r="G22" s="158">
        <v>1439</v>
      </c>
      <c r="H22" s="197" t="s">
        <v>33</v>
      </c>
      <c r="I22" s="158">
        <v>1242</v>
      </c>
      <c r="J22" s="158">
        <v>15</v>
      </c>
      <c r="K22" s="158">
        <v>1032</v>
      </c>
      <c r="L22" s="197" t="s">
        <v>33</v>
      </c>
      <c r="M22" s="158">
        <v>331</v>
      </c>
      <c r="N22" s="158">
        <v>0</v>
      </c>
      <c r="O22" s="158">
        <v>0</v>
      </c>
      <c r="P22" s="197" t="s">
        <v>33</v>
      </c>
      <c r="Q22" s="158">
        <v>2027</v>
      </c>
      <c r="R22" s="158">
        <v>74</v>
      </c>
      <c r="S22" s="158">
        <v>2471</v>
      </c>
      <c r="T22" s="158">
        <v>184728</v>
      </c>
      <c r="U22" s="158">
        <v>15064</v>
      </c>
      <c r="V22" s="197" t="s">
        <v>379</v>
      </c>
      <c r="W22" s="454" t="s">
        <v>473</v>
      </c>
    </row>
    <row r="23" spans="1:23" x14ac:dyDescent="0.2">
      <c r="A23" s="62"/>
      <c r="B23" s="453" t="s">
        <v>59</v>
      </c>
      <c r="C23" s="197" t="s">
        <v>60</v>
      </c>
      <c r="D23" s="197" t="s">
        <v>23</v>
      </c>
      <c r="E23" s="158">
        <v>1096</v>
      </c>
      <c r="F23" s="158">
        <v>856</v>
      </c>
      <c r="G23" s="158">
        <v>28870</v>
      </c>
      <c r="H23" s="158">
        <v>423404</v>
      </c>
      <c r="I23" s="158">
        <v>6823</v>
      </c>
      <c r="J23" s="158">
        <v>939</v>
      </c>
      <c r="K23" s="158">
        <v>31066</v>
      </c>
      <c r="L23" s="158">
        <v>4488058</v>
      </c>
      <c r="M23" s="158">
        <v>1309</v>
      </c>
      <c r="N23" s="158">
        <v>342</v>
      </c>
      <c r="O23" s="158">
        <v>7949</v>
      </c>
      <c r="P23" s="158">
        <v>1157947</v>
      </c>
      <c r="Q23" s="158">
        <v>9228</v>
      </c>
      <c r="R23" s="158">
        <v>2137</v>
      </c>
      <c r="S23" s="158">
        <v>67885</v>
      </c>
      <c r="T23" s="158">
        <v>583849</v>
      </c>
      <c r="U23" s="158">
        <v>70518</v>
      </c>
      <c r="V23" s="197" t="s">
        <v>379</v>
      </c>
      <c r="W23" s="454" t="s">
        <v>473</v>
      </c>
    </row>
    <row r="24" spans="1:23" x14ac:dyDescent="0.2">
      <c r="A24" s="62"/>
      <c r="B24" s="453" t="s">
        <v>61</v>
      </c>
      <c r="C24" s="197" t="s">
        <v>62</v>
      </c>
      <c r="D24" s="197" t="s">
        <v>23</v>
      </c>
      <c r="E24" s="158">
        <v>65</v>
      </c>
      <c r="F24" s="158">
        <v>41</v>
      </c>
      <c r="G24" s="158">
        <v>644</v>
      </c>
      <c r="H24" s="158">
        <v>47400</v>
      </c>
      <c r="I24" s="158">
        <v>144</v>
      </c>
      <c r="J24" s="158">
        <v>36</v>
      </c>
      <c r="K24" s="158">
        <v>514</v>
      </c>
      <c r="L24" s="158">
        <v>161505</v>
      </c>
      <c r="M24" s="158">
        <v>23</v>
      </c>
      <c r="N24" s="158">
        <v>10</v>
      </c>
      <c r="O24" s="158">
        <v>77</v>
      </c>
      <c r="P24" s="158">
        <v>7200</v>
      </c>
      <c r="Q24" s="158">
        <v>232</v>
      </c>
      <c r="R24" s="158">
        <v>87</v>
      </c>
      <c r="S24" s="158">
        <v>1235</v>
      </c>
      <c r="T24" s="158">
        <v>21720</v>
      </c>
      <c r="U24" s="158">
        <v>1650</v>
      </c>
      <c r="V24" s="197" t="s">
        <v>378</v>
      </c>
      <c r="W24" s="454" t="s">
        <v>589</v>
      </c>
    </row>
    <row r="25" spans="1:23" x14ac:dyDescent="0.2">
      <c r="A25" s="62"/>
      <c r="B25" s="453" t="s">
        <v>63</v>
      </c>
      <c r="C25" s="197" t="s">
        <v>64</v>
      </c>
      <c r="D25" s="197" t="s">
        <v>23</v>
      </c>
      <c r="E25" s="158">
        <v>49</v>
      </c>
      <c r="F25" s="158">
        <v>7</v>
      </c>
      <c r="G25" s="158">
        <v>623</v>
      </c>
      <c r="H25" s="158">
        <v>21267</v>
      </c>
      <c r="I25" s="158">
        <v>57</v>
      </c>
      <c r="J25" s="158">
        <v>35</v>
      </c>
      <c r="K25" s="158">
        <v>954</v>
      </c>
      <c r="L25" s="197" t="s">
        <v>33</v>
      </c>
      <c r="M25" s="158">
        <v>36</v>
      </c>
      <c r="N25" s="158">
        <v>25</v>
      </c>
      <c r="O25" s="158">
        <v>340</v>
      </c>
      <c r="P25" s="197" t="s">
        <v>33</v>
      </c>
      <c r="Q25" s="158">
        <v>142</v>
      </c>
      <c r="R25" s="158">
        <v>67</v>
      </c>
      <c r="S25" s="158">
        <v>1917</v>
      </c>
      <c r="T25" s="158">
        <v>14445</v>
      </c>
      <c r="U25" s="158">
        <v>1401</v>
      </c>
      <c r="V25" s="197" t="s">
        <v>378</v>
      </c>
      <c r="W25" s="454" t="s">
        <v>590</v>
      </c>
    </row>
    <row r="26" spans="1:23" x14ac:dyDescent="0.2">
      <c r="A26" s="62"/>
      <c r="B26" s="453" t="s">
        <v>65</v>
      </c>
      <c r="C26" s="197" t="s">
        <v>66</v>
      </c>
      <c r="D26" s="197" t="s">
        <v>23</v>
      </c>
      <c r="E26" s="158">
        <v>68</v>
      </c>
      <c r="F26" s="158">
        <v>24</v>
      </c>
      <c r="G26" s="158">
        <v>67</v>
      </c>
      <c r="H26" s="158">
        <v>125</v>
      </c>
      <c r="I26" s="158">
        <v>41</v>
      </c>
      <c r="J26" s="158">
        <v>14</v>
      </c>
      <c r="K26" s="158">
        <v>51</v>
      </c>
      <c r="L26" s="158">
        <v>80</v>
      </c>
      <c r="M26" s="158">
        <v>6</v>
      </c>
      <c r="N26" s="158">
        <v>11</v>
      </c>
      <c r="O26" s="158">
        <v>3</v>
      </c>
      <c r="P26" s="158">
        <v>0</v>
      </c>
      <c r="Q26" s="158">
        <v>115</v>
      </c>
      <c r="R26" s="158">
        <v>49</v>
      </c>
      <c r="S26" s="158">
        <v>121</v>
      </c>
      <c r="T26" s="158">
        <v>811</v>
      </c>
      <c r="U26" s="158">
        <v>1219</v>
      </c>
      <c r="V26" s="197" t="s">
        <v>378</v>
      </c>
      <c r="W26" s="454" t="s">
        <v>589</v>
      </c>
    </row>
    <row r="27" spans="1:23" x14ac:dyDescent="0.2">
      <c r="A27" s="62"/>
      <c r="B27" s="453" t="s">
        <v>67</v>
      </c>
      <c r="C27" s="197" t="s">
        <v>68</v>
      </c>
      <c r="D27" s="197" t="s">
        <v>26</v>
      </c>
      <c r="E27" s="158">
        <v>672</v>
      </c>
      <c r="F27" s="158">
        <v>176</v>
      </c>
      <c r="G27" s="158">
        <v>8285</v>
      </c>
      <c r="H27" s="158">
        <v>658230</v>
      </c>
      <c r="I27" s="158">
        <v>595</v>
      </c>
      <c r="J27" s="158">
        <v>109</v>
      </c>
      <c r="K27" s="158">
        <v>4478</v>
      </c>
      <c r="L27" s="158">
        <v>256069</v>
      </c>
      <c r="M27" s="158">
        <v>78</v>
      </c>
      <c r="N27" s="158">
        <v>66</v>
      </c>
      <c r="O27" s="158">
        <v>257</v>
      </c>
      <c r="P27" s="158">
        <v>31581</v>
      </c>
      <c r="Q27" s="158">
        <v>1345</v>
      </c>
      <c r="R27" s="158">
        <v>351</v>
      </c>
      <c r="S27" s="158">
        <v>13020</v>
      </c>
      <c r="T27" s="158">
        <v>15040</v>
      </c>
      <c r="U27" s="158">
        <v>1311</v>
      </c>
      <c r="V27" s="197" t="s">
        <v>378</v>
      </c>
      <c r="W27" s="454" t="s">
        <v>590</v>
      </c>
    </row>
    <row r="28" spans="1:23" x14ac:dyDescent="0.2">
      <c r="A28" s="62"/>
      <c r="B28" s="453" t="s">
        <v>69</v>
      </c>
      <c r="C28" s="197" t="s">
        <v>70</v>
      </c>
      <c r="D28" s="197" t="s">
        <v>23</v>
      </c>
      <c r="E28" s="158">
        <v>743</v>
      </c>
      <c r="F28" s="158">
        <v>172</v>
      </c>
      <c r="G28" s="158">
        <v>4386</v>
      </c>
      <c r="H28" s="158">
        <v>522339</v>
      </c>
      <c r="I28" s="158">
        <v>1084</v>
      </c>
      <c r="J28" s="158">
        <v>110</v>
      </c>
      <c r="K28" s="158">
        <v>2922</v>
      </c>
      <c r="L28" s="158">
        <v>938383</v>
      </c>
      <c r="M28" s="158">
        <v>270</v>
      </c>
      <c r="N28" s="158">
        <v>17</v>
      </c>
      <c r="O28" s="158">
        <v>159</v>
      </c>
      <c r="P28" s="158">
        <v>306492</v>
      </c>
      <c r="Q28" s="158">
        <v>2097</v>
      </c>
      <c r="R28" s="158">
        <v>299</v>
      </c>
      <c r="S28" s="158">
        <v>7467</v>
      </c>
      <c r="T28" s="158">
        <v>131394</v>
      </c>
      <c r="U28" s="158">
        <v>19945</v>
      </c>
      <c r="V28" s="197" t="s">
        <v>377</v>
      </c>
      <c r="W28" s="454" t="s">
        <v>589</v>
      </c>
    </row>
    <row r="29" spans="1:23" x14ac:dyDescent="0.2">
      <c r="A29" s="62"/>
      <c r="B29" s="453" t="s">
        <v>71</v>
      </c>
      <c r="C29" s="197" t="s">
        <v>72</v>
      </c>
      <c r="D29" s="197" t="s">
        <v>23</v>
      </c>
      <c r="E29" s="158">
        <v>350</v>
      </c>
      <c r="F29" s="158">
        <v>109</v>
      </c>
      <c r="G29" s="158">
        <v>1740</v>
      </c>
      <c r="H29" s="158">
        <v>111435</v>
      </c>
      <c r="I29" s="158">
        <v>565</v>
      </c>
      <c r="J29" s="158">
        <v>142</v>
      </c>
      <c r="K29" s="158">
        <v>2308</v>
      </c>
      <c r="L29" s="158">
        <v>214615</v>
      </c>
      <c r="M29" s="158">
        <v>148</v>
      </c>
      <c r="N29" s="158">
        <v>30</v>
      </c>
      <c r="O29" s="158">
        <v>287</v>
      </c>
      <c r="P29" s="158">
        <v>67725</v>
      </c>
      <c r="Q29" s="158">
        <v>1063</v>
      </c>
      <c r="R29" s="158">
        <v>281</v>
      </c>
      <c r="S29" s="158">
        <v>4335</v>
      </c>
      <c r="T29" s="158">
        <v>39825</v>
      </c>
      <c r="U29" s="158">
        <v>5388</v>
      </c>
      <c r="V29" s="197" t="s">
        <v>378</v>
      </c>
      <c r="W29" s="454" t="s">
        <v>589</v>
      </c>
    </row>
    <row r="30" spans="1:23" x14ac:dyDescent="0.2">
      <c r="A30" s="62"/>
      <c r="B30" s="453" t="s">
        <v>73</v>
      </c>
      <c r="C30" s="197" t="s">
        <v>74</v>
      </c>
      <c r="D30" s="197" t="s">
        <v>23</v>
      </c>
      <c r="E30" s="158">
        <v>298</v>
      </c>
      <c r="F30" s="158">
        <v>26</v>
      </c>
      <c r="G30" s="158">
        <v>737</v>
      </c>
      <c r="H30" s="158">
        <v>120690</v>
      </c>
      <c r="I30" s="158">
        <v>64</v>
      </c>
      <c r="J30" s="158">
        <v>27</v>
      </c>
      <c r="K30" s="158">
        <v>382</v>
      </c>
      <c r="L30" s="158">
        <v>25920</v>
      </c>
      <c r="M30" s="158">
        <v>15</v>
      </c>
      <c r="N30" s="158">
        <v>29</v>
      </c>
      <c r="O30" s="158">
        <v>290</v>
      </c>
      <c r="P30" s="158">
        <v>3750</v>
      </c>
      <c r="Q30" s="158">
        <v>377</v>
      </c>
      <c r="R30" s="158">
        <v>82</v>
      </c>
      <c r="S30" s="158">
        <v>1409</v>
      </c>
      <c r="T30" s="158">
        <v>8632</v>
      </c>
      <c r="U30" s="158">
        <v>659</v>
      </c>
      <c r="V30" s="197" t="s">
        <v>378</v>
      </c>
      <c r="W30" s="454" t="s">
        <v>590</v>
      </c>
    </row>
    <row r="31" spans="1:23" x14ac:dyDescent="0.2">
      <c r="A31" s="62"/>
      <c r="B31" s="453" t="s">
        <v>75</v>
      </c>
      <c r="C31" s="197" t="s">
        <v>76</v>
      </c>
      <c r="D31" s="197" t="s">
        <v>23</v>
      </c>
      <c r="E31" s="197" t="s">
        <v>33</v>
      </c>
      <c r="F31" s="197" t="s">
        <v>33</v>
      </c>
      <c r="G31" s="197" t="s">
        <v>33</v>
      </c>
      <c r="H31" s="197" t="s">
        <v>33</v>
      </c>
      <c r="I31" s="197" t="s">
        <v>33</v>
      </c>
      <c r="J31" s="197" t="s">
        <v>33</v>
      </c>
      <c r="K31" s="197" t="s">
        <v>33</v>
      </c>
      <c r="L31" s="197" t="s">
        <v>33</v>
      </c>
      <c r="M31" s="197" t="s">
        <v>33</v>
      </c>
      <c r="N31" s="197" t="s">
        <v>33</v>
      </c>
      <c r="O31" s="197" t="s">
        <v>33</v>
      </c>
      <c r="P31" s="197" t="s">
        <v>33</v>
      </c>
      <c r="Q31" s="197" t="s">
        <v>33</v>
      </c>
      <c r="R31" s="197" t="s">
        <v>33</v>
      </c>
      <c r="S31" s="197" t="s">
        <v>33</v>
      </c>
      <c r="T31" s="158">
        <v>1841</v>
      </c>
      <c r="U31" s="158">
        <v>85</v>
      </c>
      <c r="V31" s="197" t="s">
        <v>378</v>
      </c>
      <c r="W31" s="454" t="s">
        <v>473</v>
      </c>
    </row>
    <row r="32" spans="1:23" x14ac:dyDescent="0.2">
      <c r="A32" s="62"/>
      <c r="B32" s="453" t="s">
        <v>77</v>
      </c>
      <c r="C32" s="197" t="s">
        <v>78</v>
      </c>
      <c r="D32" s="197" t="s">
        <v>23</v>
      </c>
      <c r="E32" s="197" t="s">
        <v>33</v>
      </c>
      <c r="F32" s="158">
        <v>185</v>
      </c>
      <c r="G32" s="158">
        <v>3550</v>
      </c>
      <c r="H32" s="197" t="s">
        <v>33</v>
      </c>
      <c r="I32" s="197" t="s">
        <v>33</v>
      </c>
      <c r="J32" s="158">
        <v>296</v>
      </c>
      <c r="K32" s="158">
        <v>5470</v>
      </c>
      <c r="L32" s="197" t="s">
        <v>33</v>
      </c>
      <c r="M32" s="197" t="s">
        <v>33</v>
      </c>
      <c r="N32" s="158">
        <v>65</v>
      </c>
      <c r="O32" s="158">
        <v>433</v>
      </c>
      <c r="P32" s="197" t="s">
        <v>33</v>
      </c>
      <c r="Q32" s="158">
        <v>0</v>
      </c>
      <c r="R32" s="158">
        <v>546</v>
      </c>
      <c r="S32" s="158">
        <v>9453</v>
      </c>
      <c r="T32" s="158">
        <v>181638</v>
      </c>
      <c r="U32" s="158">
        <v>24918</v>
      </c>
      <c r="V32" s="197" t="s">
        <v>379</v>
      </c>
      <c r="W32" s="454" t="s">
        <v>473</v>
      </c>
    </row>
    <row r="33" spans="1:23" x14ac:dyDescent="0.2">
      <c r="A33" s="62"/>
      <c r="B33" s="453" t="s">
        <v>79</v>
      </c>
      <c r="C33" s="197" t="s">
        <v>80</v>
      </c>
      <c r="D33" s="197" t="s">
        <v>26</v>
      </c>
      <c r="E33" s="158">
        <v>157</v>
      </c>
      <c r="F33" s="158">
        <v>50</v>
      </c>
      <c r="G33" s="158">
        <v>928</v>
      </c>
      <c r="H33" s="158">
        <v>46980</v>
      </c>
      <c r="I33" s="158">
        <v>486</v>
      </c>
      <c r="J33" s="158">
        <v>64</v>
      </c>
      <c r="K33" s="158">
        <v>1825</v>
      </c>
      <c r="L33" s="158">
        <v>109698</v>
      </c>
      <c r="M33" s="158">
        <v>127</v>
      </c>
      <c r="N33" s="158">
        <v>13</v>
      </c>
      <c r="O33" s="158">
        <v>428</v>
      </c>
      <c r="P33" s="158">
        <v>18920</v>
      </c>
      <c r="Q33" s="158">
        <v>770</v>
      </c>
      <c r="R33" s="158">
        <v>127</v>
      </c>
      <c r="S33" s="158">
        <v>3181</v>
      </c>
      <c r="T33" s="158">
        <v>41236</v>
      </c>
      <c r="U33" s="158">
        <v>2112</v>
      </c>
      <c r="V33" s="197" t="s">
        <v>378</v>
      </c>
      <c r="W33" s="454" t="s">
        <v>589</v>
      </c>
    </row>
    <row r="34" spans="1:23" x14ac:dyDescent="0.2">
      <c r="A34" s="62"/>
      <c r="B34" s="453" t="s">
        <v>81</v>
      </c>
      <c r="C34" s="197" t="s">
        <v>82</v>
      </c>
      <c r="D34" s="197" t="s">
        <v>23</v>
      </c>
      <c r="E34" s="158">
        <v>420</v>
      </c>
      <c r="F34" s="158">
        <v>23</v>
      </c>
      <c r="G34" s="158">
        <v>963</v>
      </c>
      <c r="H34" s="158">
        <v>3150</v>
      </c>
      <c r="I34" s="158">
        <v>29</v>
      </c>
      <c r="J34" s="158">
        <v>12</v>
      </c>
      <c r="K34" s="158">
        <v>112</v>
      </c>
      <c r="L34" s="158">
        <v>185</v>
      </c>
      <c r="M34" s="158">
        <v>0</v>
      </c>
      <c r="N34" s="158">
        <v>0</v>
      </c>
      <c r="O34" s="158">
        <v>0</v>
      </c>
      <c r="P34" s="158">
        <v>0</v>
      </c>
      <c r="Q34" s="158">
        <v>449</v>
      </c>
      <c r="R34" s="158">
        <v>35</v>
      </c>
      <c r="S34" s="158">
        <v>1075</v>
      </c>
      <c r="T34" s="158">
        <v>2936</v>
      </c>
      <c r="U34" s="158">
        <v>341</v>
      </c>
      <c r="V34" s="197" t="s">
        <v>378</v>
      </c>
      <c r="W34" s="454" t="s">
        <v>589</v>
      </c>
    </row>
    <row r="35" spans="1:23" x14ac:dyDescent="0.2">
      <c r="A35" s="62"/>
      <c r="B35" s="453" t="s">
        <v>83</v>
      </c>
      <c r="C35" s="197" t="s">
        <v>84</v>
      </c>
      <c r="D35" s="197" t="s">
        <v>58</v>
      </c>
      <c r="E35" s="158">
        <v>44</v>
      </c>
      <c r="F35" s="158">
        <v>49</v>
      </c>
      <c r="G35" s="158">
        <v>1085</v>
      </c>
      <c r="H35" s="158">
        <v>7800</v>
      </c>
      <c r="I35" s="158">
        <v>46</v>
      </c>
      <c r="J35" s="158">
        <v>27</v>
      </c>
      <c r="K35" s="158">
        <v>931</v>
      </c>
      <c r="L35" s="158">
        <v>8280</v>
      </c>
      <c r="M35" s="158">
        <v>10</v>
      </c>
      <c r="N35" s="158">
        <v>4</v>
      </c>
      <c r="O35" s="158">
        <v>47</v>
      </c>
      <c r="P35" s="158">
        <v>2520</v>
      </c>
      <c r="Q35" s="158">
        <v>100</v>
      </c>
      <c r="R35" s="158">
        <v>80</v>
      </c>
      <c r="S35" s="158">
        <v>2063</v>
      </c>
      <c r="T35" s="158">
        <v>7422</v>
      </c>
      <c r="U35" s="158">
        <v>415</v>
      </c>
      <c r="V35" s="197" t="s">
        <v>378</v>
      </c>
      <c r="W35" s="454" t="s">
        <v>589</v>
      </c>
    </row>
    <row r="36" spans="1:23" x14ac:dyDescent="0.2">
      <c r="A36" s="62"/>
      <c r="B36" s="453" t="s">
        <v>85</v>
      </c>
      <c r="C36" s="197" t="s">
        <v>86</v>
      </c>
      <c r="D36" s="197" t="s">
        <v>26</v>
      </c>
      <c r="E36" s="158">
        <v>344</v>
      </c>
      <c r="F36" s="158">
        <v>128</v>
      </c>
      <c r="G36" s="158">
        <v>2184</v>
      </c>
      <c r="H36" s="158">
        <v>259400</v>
      </c>
      <c r="I36" s="158">
        <v>800</v>
      </c>
      <c r="J36" s="158">
        <v>222</v>
      </c>
      <c r="K36" s="158">
        <v>5337</v>
      </c>
      <c r="L36" s="158">
        <v>658454</v>
      </c>
      <c r="M36" s="158">
        <v>136</v>
      </c>
      <c r="N36" s="158">
        <v>38</v>
      </c>
      <c r="O36" s="158">
        <v>415</v>
      </c>
      <c r="P36" s="158">
        <v>104250</v>
      </c>
      <c r="Q36" s="158">
        <v>1280</v>
      </c>
      <c r="R36" s="158">
        <v>388</v>
      </c>
      <c r="S36" s="158">
        <v>7936</v>
      </c>
      <c r="T36" s="158">
        <v>31482</v>
      </c>
      <c r="U36" s="158">
        <v>3829</v>
      </c>
      <c r="V36" s="197" t="s">
        <v>377</v>
      </c>
      <c r="W36" s="454" t="s">
        <v>589</v>
      </c>
    </row>
    <row r="37" spans="1:23" x14ac:dyDescent="0.2">
      <c r="A37" s="62"/>
      <c r="B37" s="453" t="s">
        <v>87</v>
      </c>
      <c r="C37" s="197" t="s">
        <v>88</v>
      </c>
      <c r="D37" s="197" t="s">
        <v>23</v>
      </c>
      <c r="E37" s="158">
        <v>2275</v>
      </c>
      <c r="F37" s="158">
        <v>183</v>
      </c>
      <c r="G37" s="158">
        <v>2805</v>
      </c>
      <c r="H37" s="158">
        <v>52800</v>
      </c>
      <c r="I37" s="158">
        <v>1625</v>
      </c>
      <c r="J37" s="158">
        <v>148</v>
      </c>
      <c r="K37" s="158">
        <v>6706</v>
      </c>
      <c r="L37" s="158">
        <v>33000</v>
      </c>
      <c r="M37" s="158">
        <v>865</v>
      </c>
      <c r="N37" s="158">
        <v>74</v>
      </c>
      <c r="O37" s="158">
        <v>1936</v>
      </c>
      <c r="P37" s="158">
        <v>8610</v>
      </c>
      <c r="Q37" s="158">
        <v>4765</v>
      </c>
      <c r="R37" s="158">
        <v>405</v>
      </c>
      <c r="S37" s="158">
        <v>11447</v>
      </c>
      <c r="T37" s="158">
        <v>44809</v>
      </c>
      <c r="U37" s="158">
        <v>4795</v>
      </c>
      <c r="V37" s="197" t="s">
        <v>378</v>
      </c>
      <c r="W37" s="454" t="s">
        <v>590</v>
      </c>
    </row>
    <row r="38" spans="1:23" x14ac:dyDescent="0.2">
      <c r="A38" s="62"/>
      <c r="B38" s="453" t="s">
        <v>89</v>
      </c>
      <c r="C38" s="197" t="s">
        <v>90</v>
      </c>
      <c r="D38" s="197" t="s">
        <v>23</v>
      </c>
      <c r="E38" s="197" t="s">
        <v>33</v>
      </c>
      <c r="F38" s="158">
        <v>12</v>
      </c>
      <c r="G38" s="158">
        <v>210</v>
      </c>
      <c r="H38" s="197" t="s">
        <v>33</v>
      </c>
      <c r="I38" s="197" t="s">
        <v>33</v>
      </c>
      <c r="J38" s="158">
        <v>6</v>
      </c>
      <c r="K38" s="158">
        <v>48</v>
      </c>
      <c r="L38" s="197" t="s">
        <v>33</v>
      </c>
      <c r="M38" s="197" t="s">
        <v>33</v>
      </c>
      <c r="N38" s="158">
        <v>6</v>
      </c>
      <c r="O38" s="158">
        <v>20</v>
      </c>
      <c r="P38" s="197" t="s">
        <v>33</v>
      </c>
      <c r="Q38" s="158">
        <v>0</v>
      </c>
      <c r="R38" s="158">
        <v>24</v>
      </c>
      <c r="S38" s="158">
        <v>278</v>
      </c>
      <c r="T38" s="158">
        <v>15637</v>
      </c>
      <c r="U38" s="158">
        <v>1668</v>
      </c>
      <c r="V38" s="197" t="s">
        <v>378</v>
      </c>
      <c r="W38" s="454" t="s">
        <v>589</v>
      </c>
    </row>
    <row r="39" spans="1:23" x14ac:dyDescent="0.2">
      <c r="A39" s="62"/>
      <c r="B39" s="453" t="s">
        <v>91</v>
      </c>
      <c r="C39" s="197" t="s">
        <v>92</v>
      </c>
      <c r="D39" s="197" t="s">
        <v>23</v>
      </c>
      <c r="E39" s="158">
        <v>540</v>
      </c>
      <c r="F39" s="158">
        <v>482</v>
      </c>
      <c r="G39" s="158">
        <v>15264</v>
      </c>
      <c r="H39" s="158">
        <v>267600</v>
      </c>
      <c r="I39" s="158">
        <v>6102</v>
      </c>
      <c r="J39" s="158">
        <v>467</v>
      </c>
      <c r="K39" s="158">
        <v>17987</v>
      </c>
      <c r="L39" s="158">
        <v>1999080</v>
      </c>
      <c r="M39" s="158">
        <v>1326</v>
      </c>
      <c r="N39" s="158">
        <v>198</v>
      </c>
      <c r="O39" s="158">
        <v>2469</v>
      </c>
      <c r="P39" s="158">
        <v>328800</v>
      </c>
      <c r="Q39" s="158">
        <v>7968</v>
      </c>
      <c r="R39" s="158">
        <v>1147</v>
      </c>
      <c r="S39" s="158">
        <v>35720</v>
      </c>
      <c r="T39" s="158">
        <v>96983</v>
      </c>
      <c r="U39" s="158">
        <v>11948</v>
      </c>
      <c r="V39" s="197" t="s">
        <v>378</v>
      </c>
      <c r="W39" s="454" t="s">
        <v>590</v>
      </c>
    </row>
    <row r="40" spans="1:23" x14ac:dyDescent="0.2">
      <c r="A40" s="62"/>
      <c r="B40" s="453" t="s">
        <v>93</v>
      </c>
      <c r="C40" s="197" t="s">
        <v>94</v>
      </c>
      <c r="D40" s="197" t="s">
        <v>58</v>
      </c>
      <c r="E40" s="158">
        <v>21</v>
      </c>
      <c r="F40" s="158">
        <v>31</v>
      </c>
      <c r="G40" s="158">
        <v>222</v>
      </c>
      <c r="H40" s="197" t="s">
        <v>33</v>
      </c>
      <c r="I40" s="158">
        <v>84</v>
      </c>
      <c r="J40" s="158">
        <v>31</v>
      </c>
      <c r="K40" s="158">
        <v>839</v>
      </c>
      <c r="L40" s="197" t="s">
        <v>33</v>
      </c>
      <c r="M40" s="158">
        <v>48</v>
      </c>
      <c r="N40" s="158">
        <v>8</v>
      </c>
      <c r="O40" s="158">
        <v>291</v>
      </c>
      <c r="P40" s="197" t="s">
        <v>33</v>
      </c>
      <c r="Q40" s="158">
        <v>153</v>
      </c>
      <c r="R40" s="158">
        <v>70</v>
      </c>
      <c r="S40" s="158">
        <v>1352</v>
      </c>
      <c r="T40" s="158">
        <v>5486</v>
      </c>
      <c r="U40" s="158">
        <v>997</v>
      </c>
      <c r="V40" s="197" t="s">
        <v>378</v>
      </c>
      <c r="W40" s="454" t="s">
        <v>589</v>
      </c>
    </row>
    <row r="41" spans="1:23" x14ac:dyDescent="0.2">
      <c r="A41" s="62"/>
      <c r="B41" s="453" t="s">
        <v>95</v>
      </c>
      <c r="C41" s="197" t="s">
        <v>96</v>
      </c>
      <c r="D41" s="197" t="s">
        <v>58</v>
      </c>
      <c r="E41" s="158">
        <v>37</v>
      </c>
      <c r="F41" s="158">
        <v>15</v>
      </c>
      <c r="G41" s="158">
        <v>121</v>
      </c>
      <c r="H41" s="158">
        <v>2010</v>
      </c>
      <c r="I41" s="158">
        <v>78</v>
      </c>
      <c r="J41" s="158">
        <v>15</v>
      </c>
      <c r="K41" s="158">
        <v>142</v>
      </c>
      <c r="L41" s="158">
        <v>1082</v>
      </c>
      <c r="M41" s="158">
        <v>13</v>
      </c>
      <c r="N41" s="158">
        <v>7</v>
      </c>
      <c r="O41" s="158">
        <v>40</v>
      </c>
      <c r="P41" s="158">
        <v>0</v>
      </c>
      <c r="Q41" s="158">
        <v>128</v>
      </c>
      <c r="R41" s="158">
        <v>37</v>
      </c>
      <c r="S41" s="158">
        <v>303</v>
      </c>
      <c r="T41" s="158">
        <v>3595</v>
      </c>
      <c r="U41" s="158">
        <v>433</v>
      </c>
      <c r="V41" s="197" t="s">
        <v>377</v>
      </c>
      <c r="W41" s="454" t="s">
        <v>590</v>
      </c>
    </row>
    <row r="42" spans="1:23" x14ac:dyDescent="0.2">
      <c r="A42" s="62"/>
      <c r="B42" s="453" t="s">
        <v>97</v>
      </c>
      <c r="C42" s="197" t="s">
        <v>98</v>
      </c>
      <c r="D42" s="197" t="s">
        <v>99</v>
      </c>
      <c r="E42" s="158">
        <v>32</v>
      </c>
      <c r="F42" s="158">
        <v>1</v>
      </c>
      <c r="G42" s="158">
        <v>3</v>
      </c>
      <c r="H42" s="158">
        <v>18</v>
      </c>
      <c r="I42" s="158">
        <v>32</v>
      </c>
      <c r="J42" s="158">
        <v>1</v>
      </c>
      <c r="K42" s="158">
        <v>15</v>
      </c>
      <c r="L42" s="158">
        <v>93</v>
      </c>
      <c r="M42" s="197" t="s">
        <v>33</v>
      </c>
      <c r="N42" s="197" t="s">
        <v>33</v>
      </c>
      <c r="O42" s="197" t="s">
        <v>33</v>
      </c>
      <c r="P42" s="197" t="s">
        <v>33</v>
      </c>
      <c r="Q42" s="158">
        <v>64</v>
      </c>
      <c r="R42" s="158">
        <v>2</v>
      </c>
      <c r="S42" s="158">
        <v>18</v>
      </c>
      <c r="T42" s="197" t="s">
        <v>33</v>
      </c>
      <c r="U42" s="197" t="s">
        <v>33</v>
      </c>
      <c r="V42" s="197" t="s">
        <v>378</v>
      </c>
      <c r="W42" s="454" t="s">
        <v>589</v>
      </c>
    </row>
    <row r="43" spans="1:23" x14ac:dyDescent="0.2">
      <c r="A43" s="62"/>
      <c r="B43" s="453" t="s">
        <v>100</v>
      </c>
      <c r="C43" s="197" t="s">
        <v>101</v>
      </c>
      <c r="D43" s="197" t="s">
        <v>23</v>
      </c>
      <c r="E43" s="158">
        <v>76</v>
      </c>
      <c r="F43" s="158">
        <v>22</v>
      </c>
      <c r="G43" s="158">
        <v>788</v>
      </c>
      <c r="H43" s="158">
        <v>41320</v>
      </c>
      <c r="I43" s="158">
        <v>173</v>
      </c>
      <c r="J43" s="158">
        <v>49</v>
      </c>
      <c r="K43" s="158">
        <v>1044</v>
      </c>
      <c r="L43" s="158">
        <v>41320</v>
      </c>
      <c r="M43" s="158">
        <v>75</v>
      </c>
      <c r="N43" s="158">
        <v>14</v>
      </c>
      <c r="O43" s="158">
        <v>1022</v>
      </c>
      <c r="P43" s="158">
        <v>41320</v>
      </c>
      <c r="Q43" s="158">
        <v>324</v>
      </c>
      <c r="R43" s="158">
        <v>85</v>
      </c>
      <c r="S43" s="158">
        <v>2854</v>
      </c>
      <c r="T43" s="158">
        <v>12147</v>
      </c>
      <c r="U43" s="158">
        <v>1235</v>
      </c>
      <c r="V43" s="197" t="s">
        <v>378</v>
      </c>
      <c r="W43" s="454" t="s">
        <v>589</v>
      </c>
    </row>
    <row r="44" spans="1:23" x14ac:dyDescent="0.2">
      <c r="A44" s="62"/>
      <c r="B44" s="453" t="s">
        <v>102</v>
      </c>
      <c r="C44" s="197" t="s">
        <v>103</v>
      </c>
      <c r="D44" s="197" t="s">
        <v>23</v>
      </c>
      <c r="E44" s="158">
        <v>700</v>
      </c>
      <c r="F44" s="158">
        <v>117</v>
      </c>
      <c r="G44" s="158">
        <v>3211</v>
      </c>
      <c r="H44" s="197" t="s">
        <v>33</v>
      </c>
      <c r="I44" s="158">
        <v>2300</v>
      </c>
      <c r="J44" s="158">
        <v>85</v>
      </c>
      <c r="K44" s="158">
        <v>6524</v>
      </c>
      <c r="L44" s="197" t="s">
        <v>33</v>
      </c>
      <c r="M44" s="158">
        <v>200</v>
      </c>
      <c r="N44" s="158">
        <v>63</v>
      </c>
      <c r="O44" s="158">
        <v>1228</v>
      </c>
      <c r="P44" s="197" t="s">
        <v>33</v>
      </c>
      <c r="Q44" s="158">
        <v>3200</v>
      </c>
      <c r="R44" s="158">
        <v>265</v>
      </c>
      <c r="S44" s="158">
        <v>10963</v>
      </c>
      <c r="T44" s="158">
        <v>110417</v>
      </c>
      <c r="U44" s="158">
        <v>13650</v>
      </c>
      <c r="V44" s="197" t="s">
        <v>378</v>
      </c>
      <c r="W44" s="454" t="s">
        <v>589</v>
      </c>
    </row>
    <row r="45" spans="1:23" x14ac:dyDescent="0.2">
      <c r="A45" s="62"/>
      <c r="B45" s="453" t="s">
        <v>104</v>
      </c>
      <c r="C45" s="197" t="s">
        <v>105</v>
      </c>
      <c r="D45" s="197" t="s">
        <v>23</v>
      </c>
      <c r="E45" s="158">
        <v>28</v>
      </c>
      <c r="F45" s="158">
        <v>18</v>
      </c>
      <c r="G45" s="158">
        <v>40</v>
      </c>
      <c r="H45" s="158">
        <v>1620</v>
      </c>
      <c r="I45" s="158">
        <v>50</v>
      </c>
      <c r="J45" s="158">
        <v>19</v>
      </c>
      <c r="K45" s="158">
        <v>67</v>
      </c>
      <c r="L45" s="158">
        <v>14917</v>
      </c>
      <c r="M45" s="158">
        <v>23</v>
      </c>
      <c r="N45" s="158">
        <v>13</v>
      </c>
      <c r="O45" s="158">
        <v>30</v>
      </c>
      <c r="P45" s="158">
        <v>12123</v>
      </c>
      <c r="Q45" s="158">
        <v>101</v>
      </c>
      <c r="R45" s="158">
        <v>50</v>
      </c>
      <c r="S45" s="158">
        <v>137</v>
      </c>
      <c r="T45" s="158">
        <v>1985</v>
      </c>
      <c r="U45" s="158">
        <v>77</v>
      </c>
      <c r="V45" s="197" t="s">
        <v>378</v>
      </c>
      <c r="W45" s="454" t="s">
        <v>589</v>
      </c>
    </row>
    <row r="46" spans="1:23" x14ac:dyDescent="0.2">
      <c r="A46" s="62"/>
      <c r="B46" s="453" t="s">
        <v>106</v>
      </c>
      <c r="C46" s="197" t="s">
        <v>107</v>
      </c>
      <c r="D46" s="197" t="s">
        <v>23</v>
      </c>
      <c r="E46" s="158">
        <v>238</v>
      </c>
      <c r="F46" s="158">
        <v>28</v>
      </c>
      <c r="G46" s="158">
        <v>1050</v>
      </c>
      <c r="H46" s="158">
        <v>0</v>
      </c>
      <c r="I46" s="158">
        <v>746</v>
      </c>
      <c r="J46" s="158">
        <v>99</v>
      </c>
      <c r="K46" s="158">
        <v>3845</v>
      </c>
      <c r="L46" s="158">
        <v>200490</v>
      </c>
      <c r="M46" s="158">
        <v>91</v>
      </c>
      <c r="N46" s="158">
        <v>18</v>
      </c>
      <c r="O46" s="158">
        <v>438</v>
      </c>
      <c r="P46" s="158">
        <v>0</v>
      </c>
      <c r="Q46" s="158">
        <v>1075</v>
      </c>
      <c r="R46" s="158">
        <v>145</v>
      </c>
      <c r="S46" s="158">
        <v>5333</v>
      </c>
      <c r="T46" s="158">
        <v>43213</v>
      </c>
      <c r="U46" s="158">
        <v>3134</v>
      </c>
      <c r="V46" s="197" t="s">
        <v>378</v>
      </c>
      <c r="W46" s="454" t="s">
        <v>589</v>
      </c>
    </row>
    <row r="47" spans="1:23" x14ac:dyDescent="0.2">
      <c r="A47" s="62"/>
      <c r="B47" s="453" t="s">
        <v>108</v>
      </c>
      <c r="C47" s="197" t="s">
        <v>109</v>
      </c>
      <c r="D47" s="197" t="s">
        <v>58</v>
      </c>
      <c r="E47" s="158">
        <v>17</v>
      </c>
      <c r="F47" s="158">
        <v>11</v>
      </c>
      <c r="G47" s="158">
        <v>59</v>
      </c>
      <c r="H47" s="158">
        <v>855</v>
      </c>
      <c r="I47" s="158">
        <v>42</v>
      </c>
      <c r="J47" s="158">
        <v>9</v>
      </c>
      <c r="K47" s="158">
        <v>16</v>
      </c>
      <c r="L47" s="158">
        <v>4224</v>
      </c>
      <c r="M47" s="158">
        <v>8</v>
      </c>
      <c r="N47" s="158">
        <v>3</v>
      </c>
      <c r="O47" s="158">
        <v>5</v>
      </c>
      <c r="P47" s="158">
        <v>3600</v>
      </c>
      <c r="Q47" s="158">
        <v>67</v>
      </c>
      <c r="R47" s="158">
        <v>23</v>
      </c>
      <c r="S47" s="158">
        <v>80</v>
      </c>
      <c r="T47" s="158">
        <v>3583</v>
      </c>
      <c r="U47" s="158">
        <v>341</v>
      </c>
      <c r="V47" s="197" t="s">
        <v>378</v>
      </c>
      <c r="W47" s="454" t="s">
        <v>590</v>
      </c>
    </row>
    <row r="48" spans="1:23" x14ac:dyDescent="0.2">
      <c r="A48" s="62"/>
      <c r="B48" s="453" t="s">
        <v>110</v>
      </c>
      <c r="C48" s="197" t="s">
        <v>111</v>
      </c>
      <c r="D48" s="197" t="s">
        <v>23</v>
      </c>
      <c r="E48" s="158">
        <v>190</v>
      </c>
      <c r="F48" s="158">
        <v>29</v>
      </c>
      <c r="G48" s="158">
        <v>812</v>
      </c>
      <c r="H48" s="197" t="s">
        <v>33</v>
      </c>
      <c r="I48" s="158">
        <v>398</v>
      </c>
      <c r="J48" s="158">
        <v>27</v>
      </c>
      <c r="K48" s="158">
        <v>1994</v>
      </c>
      <c r="L48" s="197" t="s">
        <v>33</v>
      </c>
      <c r="M48" s="158">
        <v>93</v>
      </c>
      <c r="N48" s="158">
        <v>6</v>
      </c>
      <c r="O48" s="158">
        <v>246</v>
      </c>
      <c r="P48" s="197" t="s">
        <v>33</v>
      </c>
      <c r="Q48" s="158">
        <v>681</v>
      </c>
      <c r="R48" s="158">
        <v>62</v>
      </c>
      <c r="S48" s="158">
        <v>3052</v>
      </c>
      <c r="T48" s="158">
        <v>23419</v>
      </c>
      <c r="U48" s="158">
        <v>1890</v>
      </c>
      <c r="V48" s="197" t="s">
        <v>378</v>
      </c>
      <c r="W48" s="454" t="s">
        <v>589</v>
      </c>
    </row>
    <row r="49" spans="1:23" x14ac:dyDescent="0.2">
      <c r="A49" s="62"/>
      <c r="B49" s="453" t="s">
        <v>112</v>
      </c>
      <c r="C49" s="197" t="s">
        <v>113</v>
      </c>
      <c r="D49" s="197" t="s">
        <v>23</v>
      </c>
      <c r="E49" s="158">
        <v>556</v>
      </c>
      <c r="F49" s="158">
        <v>81</v>
      </c>
      <c r="G49" s="158">
        <v>2279</v>
      </c>
      <c r="H49" s="158">
        <v>93900</v>
      </c>
      <c r="I49" s="158">
        <v>1275</v>
      </c>
      <c r="J49" s="158">
        <v>64</v>
      </c>
      <c r="K49" s="158">
        <v>2222</v>
      </c>
      <c r="L49" s="158">
        <v>474000</v>
      </c>
      <c r="M49" s="158">
        <v>482</v>
      </c>
      <c r="N49" s="158">
        <v>14</v>
      </c>
      <c r="O49" s="158">
        <v>55</v>
      </c>
      <c r="P49" s="158">
        <v>266400</v>
      </c>
      <c r="Q49" s="158">
        <v>2313</v>
      </c>
      <c r="R49" s="158">
        <v>159</v>
      </c>
      <c r="S49" s="158">
        <v>4556</v>
      </c>
      <c r="T49" s="158">
        <v>84410</v>
      </c>
      <c r="U49" s="158">
        <v>7603</v>
      </c>
      <c r="V49" s="197" t="s">
        <v>378</v>
      </c>
      <c r="W49" s="454" t="s">
        <v>589</v>
      </c>
    </row>
    <row r="50" spans="1:23" x14ac:dyDescent="0.2">
      <c r="A50" s="62"/>
      <c r="B50" s="453" t="s">
        <v>114</v>
      </c>
      <c r="C50" s="197" t="s">
        <v>115</v>
      </c>
      <c r="D50" s="197" t="s">
        <v>58</v>
      </c>
      <c r="E50" s="158">
        <v>88</v>
      </c>
      <c r="F50" s="158">
        <v>68</v>
      </c>
      <c r="G50" s="158">
        <v>2218</v>
      </c>
      <c r="H50" s="197" t="s">
        <v>33</v>
      </c>
      <c r="I50" s="158">
        <v>240</v>
      </c>
      <c r="J50" s="158">
        <v>46</v>
      </c>
      <c r="K50" s="158">
        <v>1029</v>
      </c>
      <c r="L50" s="197" t="s">
        <v>33</v>
      </c>
      <c r="M50" s="158">
        <v>162</v>
      </c>
      <c r="N50" s="158">
        <v>15</v>
      </c>
      <c r="O50" s="158">
        <v>58</v>
      </c>
      <c r="P50" s="197" t="s">
        <v>33</v>
      </c>
      <c r="Q50" s="158">
        <v>490</v>
      </c>
      <c r="R50" s="158">
        <v>129</v>
      </c>
      <c r="S50" s="158">
        <v>3305</v>
      </c>
      <c r="T50" s="158">
        <v>23819</v>
      </c>
      <c r="U50" s="158">
        <v>2451</v>
      </c>
      <c r="V50" s="197" t="s">
        <v>377</v>
      </c>
      <c r="W50" s="454" t="s">
        <v>589</v>
      </c>
    </row>
    <row r="51" spans="1:23" x14ac:dyDescent="0.2">
      <c r="A51" s="62"/>
      <c r="B51" s="453" t="s">
        <v>116</v>
      </c>
      <c r="C51" s="197" t="s">
        <v>117</v>
      </c>
      <c r="D51" s="197" t="s">
        <v>58</v>
      </c>
      <c r="E51" s="158">
        <v>0</v>
      </c>
      <c r="F51" s="158">
        <v>0</v>
      </c>
      <c r="G51" s="158">
        <v>0</v>
      </c>
      <c r="H51" s="158">
        <v>0</v>
      </c>
      <c r="I51" s="158">
        <v>908</v>
      </c>
      <c r="J51" s="158">
        <v>192</v>
      </c>
      <c r="K51" s="158">
        <v>8447</v>
      </c>
      <c r="L51" s="158">
        <v>165945</v>
      </c>
      <c r="M51" s="158">
        <v>41</v>
      </c>
      <c r="N51" s="158">
        <v>28</v>
      </c>
      <c r="O51" s="158">
        <v>507</v>
      </c>
      <c r="P51" s="158">
        <v>57960</v>
      </c>
      <c r="Q51" s="158">
        <v>949</v>
      </c>
      <c r="R51" s="158">
        <v>220</v>
      </c>
      <c r="S51" s="158">
        <v>8954</v>
      </c>
      <c r="T51" s="158">
        <v>40287</v>
      </c>
      <c r="U51" s="158">
        <v>4766</v>
      </c>
      <c r="V51" s="197" t="s">
        <v>377</v>
      </c>
      <c r="W51" s="454" t="s">
        <v>589</v>
      </c>
    </row>
    <row r="52" spans="1:23" x14ac:dyDescent="0.2">
      <c r="A52" s="62"/>
      <c r="B52" s="453" t="s">
        <v>118</v>
      </c>
      <c r="C52" s="197" t="s">
        <v>119</v>
      </c>
      <c r="D52" s="197" t="s">
        <v>58</v>
      </c>
      <c r="E52" s="158">
        <v>83</v>
      </c>
      <c r="F52" s="158">
        <v>8</v>
      </c>
      <c r="G52" s="158">
        <v>189</v>
      </c>
      <c r="H52" s="158">
        <v>7645</v>
      </c>
      <c r="I52" s="158">
        <v>344</v>
      </c>
      <c r="J52" s="158">
        <v>20</v>
      </c>
      <c r="K52" s="158">
        <v>626</v>
      </c>
      <c r="L52" s="158">
        <v>76070</v>
      </c>
      <c r="M52" s="158">
        <v>29</v>
      </c>
      <c r="N52" s="158">
        <v>4</v>
      </c>
      <c r="O52" s="158">
        <v>32</v>
      </c>
      <c r="P52" s="158">
        <v>-1</v>
      </c>
      <c r="Q52" s="158">
        <v>456</v>
      </c>
      <c r="R52" s="158">
        <v>32</v>
      </c>
      <c r="S52" s="158">
        <v>847</v>
      </c>
      <c r="T52" s="158">
        <v>12192</v>
      </c>
      <c r="U52" s="158">
        <v>923</v>
      </c>
      <c r="V52" s="197" t="s">
        <v>377</v>
      </c>
      <c r="W52" s="454" t="s">
        <v>473</v>
      </c>
    </row>
    <row r="53" spans="1:23" x14ac:dyDescent="0.2">
      <c r="A53" s="62"/>
      <c r="B53" s="453" t="s">
        <v>120</v>
      </c>
      <c r="C53" s="197" t="s">
        <v>121</v>
      </c>
      <c r="D53" s="197" t="s">
        <v>23</v>
      </c>
      <c r="E53" s="158">
        <v>382</v>
      </c>
      <c r="F53" s="158">
        <v>46</v>
      </c>
      <c r="G53" s="158">
        <v>716</v>
      </c>
      <c r="H53" s="158">
        <v>0</v>
      </c>
      <c r="I53" s="158">
        <v>518</v>
      </c>
      <c r="J53" s="158">
        <v>71</v>
      </c>
      <c r="K53" s="158">
        <v>1376</v>
      </c>
      <c r="L53" s="158">
        <v>0</v>
      </c>
      <c r="M53" s="158">
        <v>121</v>
      </c>
      <c r="N53" s="158">
        <v>8</v>
      </c>
      <c r="O53" s="158">
        <v>62</v>
      </c>
      <c r="P53" s="158">
        <v>0</v>
      </c>
      <c r="Q53" s="158">
        <v>1021</v>
      </c>
      <c r="R53" s="158">
        <v>125</v>
      </c>
      <c r="S53" s="158">
        <v>2154</v>
      </c>
      <c r="T53" s="158">
        <v>41311</v>
      </c>
      <c r="U53" s="158">
        <v>5268</v>
      </c>
      <c r="V53" s="197" t="s">
        <v>379</v>
      </c>
      <c r="W53" s="454" t="s">
        <v>589</v>
      </c>
    </row>
    <row r="54" spans="1:23" x14ac:dyDescent="0.2">
      <c r="A54" s="62"/>
      <c r="B54" s="453" t="s">
        <v>122</v>
      </c>
      <c r="C54" s="197" t="s">
        <v>123</v>
      </c>
      <c r="D54" s="197" t="s">
        <v>58</v>
      </c>
      <c r="E54" s="158">
        <v>75</v>
      </c>
      <c r="F54" s="158">
        <v>10</v>
      </c>
      <c r="G54" s="158">
        <v>660</v>
      </c>
      <c r="H54" s="158">
        <v>45000</v>
      </c>
      <c r="I54" s="158">
        <v>178</v>
      </c>
      <c r="J54" s="158">
        <v>39</v>
      </c>
      <c r="K54" s="158">
        <v>1000</v>
      </c>
      <c r="L54" s="158">
        <v>106800</v>
      </c>
      <c r="M54" s="158">
        <v>26</v>
      </c>
      <c r="N54" s="158">
        <v>8</v>
      </c>
      <c r="O54" s="158">
        <v>42</v>
      </c>
      <c r="P54" s="158">
        <v>15600</v>
      </c>
      <c r="Q54" s="158">
        <v>279</v>
      </c>
      <c r="R54" s="158">
        <v>57</v>
      </c>
      <c r="S54" s="158">
        <v>1702</v>
      </c>
      <c r="T54" s="158">
        <v>5725</v>
      </c>
      <c r="U54" s="158">
        <v>510</v>
      </c>
      <c r="V54" s="197" t="s">
        <v>378</v>
      </c>
      <c r="W54" s="454" t="s">
        <v>589</v>
      </c>
    </row>
    <row r="55" spans="1:23" x14ac:dyDescent="0.2">
      <c r="A55" s="62"/>
      <c r="B55" s="453" t="s">
        <v>124</v>
      </c>
      <c r="C55" s="197" t="s">
        <v>125</v>
      </c>
      <c r="D55" s="197" t="s">
        <v>23</v>
      </c>
      <c r="E55" s="158">
        <v>80</v>
      </c>
      <c r="F55" s="158">
        <v>47</v>
      </c>
      <c r="G55" s="158">
        <v>1112</v>
      </c>
      <c r="H55" s="158">
        <v>35285</v>
      </c>
      <c r="I55" s="158">
        <v>204</v>
      </c>
      <c r="J55" s="158">
        <v>46</v>
      </c>
      <c r="K55" s="158">
        <v>3435</v>
      </c>
      <c r="L55" s="158">
        <v>103513</v>
      </c>
      <c r="M55" s="158">
        <v>108</v>
      </c>
      <c r="N55" s="158">
        <v>4</v>
      </c>
      <c r="O55" s="158">
        <v>234</v>
      </c>
      <c r="P55" s="158">
        <v>108006</v>
      </c>
      <c r="Q55" s="158">
        <v>392</v>
      </c>
      <c r="R55" s="158">
        <v>97</v>
      </c>
      <c r="S55" s="158">
        <v>4781</v>
      </c>
      <c r="T55" s="158">
        <v>15874</v>
      </c>
      <c r="U55" s="158">
        <v>1126</v>
      </c>
      <c r="V55" s="197" t="s">
        <v>377</v>
      </c>
      <c r="W55" s="454" t="s">
        <v>590</v>
      </c>
    </row>
    <row r="56" spans="1:23" x14ac:dyDescent="0.2">
      <c r="A56" s="62"/>
      <c r="B56" s="453" t="s">
        <v>126</v>
      </c>
      <c r="C56" s="197" t="s">
        <v>127</v>
      </c>
      <c r="D56" s="197" t="s">
        <v>23</v>
      </c>
      <c r="E56" s="158">
        <v>25</v>
      </c>
      <c r="F56" s="158">
        <v>0</v>
      </c>
      <c r="G56" s="158">
        <v>0</v>
      </c>
      <c r="H56" s="158">
        <v>2345</v>
      </c>
      <c r="I56" s="158">
        <v>89</v>
      </c>
      <c r="J56" s="158">
        <v>32</v>
      </c>
      <c r="K56" s="158">
        <v>1826</v>
      </c>
      <c r="L56" s="158">
        <v>31217</v>
      </c>
      <c r="M56" s="158">
        <v>16</v>
      </c>
      <c r="N56" s="158">
        <v>9</v>
      </c>
      <c r="O56" s="158">
        <v>50</v>
      </c>
      <c r="P56" s="158">
        <v>4916</v>
      </c>
      <c r="Q56" s="158">
        <v>130</v>
      </c>
      <c r="R56" s="158">
        <v>41</v>
      </c>
      <c r="S56" s="158">
        <v>1876</v>
      </c>
      <c r="T56" s="158">
        <v>28922</v>
      </c>
      <c r="U56" s="158">
        <v>1427</v>
      </c>
      <c r="V56" s="197" t="s">
        <v>377</v>
      </c>
      <c r="W56" s="454" t="s">
        <v>473</v>
      </c>
    </row>
    <row r="57" spans="1:23" x14ac:dyDescent="0.2">
      <c r="A57" s="62"/>
      <c r="B57" s="453" t="s">
        <v>128</v>
      </c>
      <c r="C57" s="197" t="s">
        <v>129</v>
      </c>
      <c r="D57" s="197" t="s">
        <v>23</v>
      </c>
      <c r="E57" s="158">
        <v>27</v>
      </c>
      <c r="F57" s="158">
        <v>0</v>
      </c>
      <c r="G57" s="158">
        <v>0</v>
      </c>
      <c r="H57" s="197" t="s">
        <v>33</v>
      </c>
      <c r="I57" s="158">
        <v>253</v>
      </c>
      <c r="J57" s="158">
        <v>26</v>
      </c>
      <c r="K57" s="158">
        <v>954</v>
      </c>
      <c r="L57" s="158">
        <v>51240</v>
      </c>
      <c r="M57" s="158">
        <v>75</v>
      </c>
      <c r="N57" s="158">
        <v>8</v>
      </c>
      <c r="O57" s="158">
        <v>138</v>
      </c>
      <c r="P57" s="158">
        <v>6000</v>
      </c>
      <c r="Q57" s="158">
        <v>355</v>
      </c>
      <c r="R57" s="158">
        <v>34</v>
      </c>
      <c r="S57" s="158">
        <v>1092</v>
      </c>
      <c r="T57" s="158">
        <v>11709</v>
      </c>
      <c r="U57" s="158">
        <v>959</v>
      </c>
      <c r="V57" s="197" t="s">
        <v>378</v>
      </c>
      <c r="W57" s="454" t="s">
        <v>590</v>
      </c>
    </row>
    <row r="58" spans="1:23" x14ac:dyDescent="0.2">
      <c r="A58" s="62"/>
      <c r="B58" s="453" t="s">
        <v>130</v>
      </c>
      <c r="C58" s="197" t="s">
        <v>131</v>
      </c>
      <c r="D58" s="197" t="s">
        <v>23</v>
      </c>
      <c r="E58" s="158">
        <v>38</v>
      </c>
      <c r="F58" s="197" t="s">
        <v>33</v>
      </c>
      <c r="G58" s="197" t="s">
        <v>33</v>
      </c>
      <c r="H58" s="158">
        <v>456</v>
      </c>
      <c r="I58" s="158">
        <v>79</v>
      </c>
      <c r="J58" s="197" t="s">
        <v>33</v>
      </c>
      <c r="K58" s="197" t="s">
        <v>33</v>
      </c>
      <c r="L58" s="158">
        <v>904</v>
      </c>
      <c r="M58" s="158">
        <v>26</v>
      </c>
      <c r="N58" s="197" t="s">
        <v>33</v>
      </c>
      <c r="O58" s="197" t="s">
        <v>33</v>
      </c>
      <c r="P58" s="158">
        <v>1240</v>
      </c>
      <c r="Q58" s="158">
        <v>143</v>
      </c>
      <c r="R58" s="197" t="s">
        <v>33</v>
      </c>
      <c r="S58" s="197" t="s">
        <v>33</v>
      </c>
      <c r="T58" s="158">
        <v>9981</v>
      </c>
      <c r="U58" s="158">
        <v>1015</v>
      </c>
      <c r="V58" s="197" t="s">
        <v>378</v>
      </c>
      <c r="W58" s="454" t="s">
        <v>589</v>
      </c>
    </row>
    <row r="59" spans="1:23" x14ac:dyDescent="0.2">
      <c r="A59" s="62"/>
      <c r="B59" s="453" t="s">
        <v>132</v>
      </c>
      <c r="C59" s="197" t="s">
        <v>133</v>
      </c>
      <c r="D59" s="197" t="s">
        <v>58</v>
      </c>
      <c r="E59" s="158">
        <v>166</v>
      </c>
      <c r="F59" s="158">
        <v>32</v>
      </c>
      <c r="G59" s="158">
        <v>1172</v>
      </c>
      <c r="H59" s="158">
        <v>73585</v>
      </c>
      <c r="I59" s="158">
        <v>379</v>
      </c>
      <c r="J59" s="158">
        <v>17</v>
      </c>
      <c r="K59" s="158">
        <v>834</v>
      </c>
      <c r="L59" s="158">
        <v>279295</v>
      </c>
      <c r="M59" s="158">
        <v>103</v>
      </c>
      <c r="N59" s="158">
        <v>19</v>
      </c>
      <c r="O59" s="158">
        <v>295</v>
      </c>
      <c r="P59" s="158">
        <v>149460</v>
      </c>
      <c r="Q59" s="158">
        <v>648</v>
      </c>
      <c r="R59" s="158">
        <v>68</v>
      </c>
      <c r="S59" s="158">
        <v>2301</v>
      </c>
      <c r="T59" s="158">
        <v>72499</v>
      </c>
      <c r="U59" s="158">
        <v>5353</v>
      </c>
      <c r="V59" s="197" t="s">
        <v>377</v>
      </c>
      <c r="W59" s="454" t="s">
        <v>589</v>
      </c>
    </row>
    <row r="60" spans="1:23" x14ac:dyDescent="0.2">
      <c r="A60" s="62"/>
      <c r="B60" s="453" t="s">
        <v>134</v>
      </c>
      <c r="C60" s="197" t="s">
        <v>135</v>
      </c>
      <c r="D60" s="197" t="s">
        <v>26</v>
      </c>
      <c r="E60" s="158">
        <v>119</v>
      </c>
      <c r="F60" s="158">
        <v>64</v>
      </c>
      <c r="G60" s="158">
        <v>1479</v>
      </c>
      <c r="H60" s="158">
        <v>0</v>
      </c>
      <c r="I60" s="158">
        <v>87</v>
      </c>
      <c r="J60" s="158">
        <v>57</v>
      </c>
      <c r="K60" s="158">
        <v>956</v>
      </c>
      <c r="L60" s="158">
        <v>0</v>
      </c>
      <c r="M60" s="158">
        <v>29</v>
      </c>
      <c r="N60" s="158">
        <v>5</v>
      </c>
      <c r="O60" s="158">
        <v>51</v>
      </c>
      <c r="P60" s="158">
        <v>39000</v>
      </c>
      <c r="Q60" s="158">
        <v>235</v>
      </c>
      <c r="R60" s="158">
        <v>126</v>
      </c>
      <c r="S60" s="158">
        <v>2486</v>
      </c>
      <c r="T60" s="158">
        <v>6768</v>
      </c>
      <c r="U60" s="158">
        <v>895</v>
      </c>
      <c r="V60" s="197" t="s">
        <v>378</v>
      </c>
      <c r="W60" s="454" t="s">
        <v>589</v>
      </c>
    </row>
    <row r="61" spans="1:23" x14ac:dyDescent="0.2">
      <c r="A61" s="62"/>
      <c r="B61" s="453" t="s">
        <v>136</v>
      </c>
      <c r="C61" s="197" t="s">
        <v>137</v>
      </c>
      <c r="D61" s="197" t="s">
        <v>26</v>
      </c>
      <c r="E61" s="158">
        <v>0</v>
      </c>
      <c r="F61" s="158">
        <v>0</v>
      </c>
      <c r="G61" s="158">
        <v>0</v>
      </c>
      <c r="H61" s="158">
        <v>0</v>
      </c>
      <c r="I61" s="158">
        <v>430</v>
      </c>
      <c r="J61" s="158">
        <v>64</v>
      </c>
      <c r="K61" s="158">
        <v>1314</v>
      </c>
      <c r="L61" s="158">
        <v>83725</v>
      </c>
      <c r="M61" s="158">
        <v>114</v>
      </c>
      <c r="N61" s="158">
        <v>47</v>
      </c>
      <c r="O61" s="158">
        <v>1156</v>
      </c>
      <c r="P61" s="158">
        <v>40727</v>
      </c>
      <c r="Q61" s="158">
        <v>544</v>
      </c>
      <c r="R61" s="158">
        <v>111</v>
      </c>
      <c r="S61" s="158">
        <v>2470</v>
      </c>
      <c r="T61" s="158">
        <v>11934</v>
      </c>
      <c r="U61" s="158">
        <v>2779</v>
      </c>
      <c r="V61" s="197" t="s">
        <v>377</v>
      </c>
      <c r="W61" s="454" t="s">
        <v>590</v>
      </c>
    </row>
    <row r="62" spans="1:23" x14ac:dyDescent="0.2">
      <c r="A62" s="62"/>
      <c r="B62" s="453" t="s">
        <v>138</v>
      </c>
      <c r="C62" s="197" t="s">
        <v>139</v>
      </c>
      <c r="D62" s="197" t="s">
        <v>23</v>
      </c>
      <c r="E62" s="158">
        <v>525</v>
      </c>
      <c r="F62" s="158">
        <v>133</v>
      </c>
      <c r="G62" s="158">
        <v>4706</v>
      </c>
      <c r="H62" s="158">
        <v>8819</v>
      </c>
      <c r="I62" s="158">
        <v>1850</v>
      </c>
      <c r="J62" s="158">
        <v>54</v>
      </c>
      <c r="K62" s="158">
        <v>1891</v>
      </c>
      <c r="L62" s="158">
        <v>42108</v>
      </c>
      <c r="M62" s="158">
        <v>125</v>
      </c>
      <c r="N62" s="158">
        <v>8</v>
      </c>
      <c r="O62" s="158">
        <v>36</v>
      </c>
      <c r="P62" s="158">
        <v>4535</v>
      </c>
      <c r="Q62" s="158">
        <v>2500</v>
      </c>
      <c r="R62" s="158">
        <v>195</v>
      </c>
      <c r="S62" s="158">
        <v>6633</v>
      </c>
      <c r="T62" s="158">
        <v>120153</v>
      </c>
      <c r="U62" s="158">
        <v>10327</v>
      </c>
      <c r="V62" s="197" t="s">
        <v>377</v>
      </c>
      <c r="W62" s="454" t="s">
        <v>473</v>
      </c>
    </row>
    <row r="63" spans="1:23" x14ac:dyDescent="0.2">
      <c r="A63" s="62"/>
      <c r="B63" s="453" t="s">
        <v>140</v>
      </c>
      <c r="C63" s="197" t="s">
        <v>141</v>
      </c>
      <c r="D63" s="197" t="s">
        <v>26</v>
      </c>
      <c r="E63" s="158">
        <v>511</v>
      </c>
      <c r="F63" s="158">
        <v>222</v>
      </c>
      <c r="G63" s="158">
        <v>7112</v>
      </c>
      <c r="H63" s="158">
        <v>163928</v>
      </c>
      <c r="I63" s="158">
        <v>951</v>
      </c>
      <c r="J63" s="158">
        <v>228</v>
      </c>
      <c r="K63" s="158">
        <v>8674</v>
      </c>
      <c r="L63" s="158">
        <v>408692</v>
      </c>
      <c r="M63" s="158">
        <v>243</v>
      </c>
      <c r="N63" s="158">
        <v>107</v>
      </c>
      <c r="O63" s="158">
        <v>1698</v>
      </c>
      <c r="P63" s="158">
        <v>209447</v>
      </c>
      <c r="Q63" s="158">
        <v>1705</v>
      </c>
      <c r="R63" s="158">
        <v>557</v>
      </c>
      <c r="S63" s="158">
        <v>17484</v>
      </c>
      <c r="T63" s="158">
        <v>55208</v>
      </c>
      <c r="U63" s="158">
        <v>5513</v>
      </c>
      <c r="V63" s="197" t="s">
        <v>378</v>
      </c>
      <c r="W63" s="454" t="s">
        <v>590</v>
      </c>
    </row>
    <row r="64" spans="1:23" x14ac:dyDescent="0.2">
      <c r="A64" s="62"/>
      <c r="B64" s="453" t="s">
        <v>142</v>
      </c>
      <c r="C64" s="197" t="s">
        <v>143</v>
      </c>
      <c r="D64" s="197" t="s">
        <v>23</v>
      </c>
      <c r="E64" s="158">
        <v>198</v>
      </c>
      <c r="F64" s="158">
        <v>172</v>
      </c>
      <c r="G64" s="158">
        <v>3772</v>
      </c>
      <c r="H64" s="158">
        <v>58526</v>
      </c>
      <c r="I64" s="158">
        <v>703</v>
      </c>
      <c r="J64" s="158">
        <v>167</v>
      </c>
      <c r="K64" s="158">
        <v>2709</v>
      </c>
      <c r="L64" s="158">
        <v>292353</v>
      </c>
      <c r="M64" s="158">
        <v>107</v>
      </c>
      <c r="N64" s="158">
        <v>162</v>
      </c>
      <c r="O64" s="158">
        <v>1163</v>
      </c>
      <c r="P64" s="158">
        <v>102304</v>
      </c>
      <c r="Q64" s="158">
        <v>1008</v>
      </c>
      <c r="R64" s="158">
        <v>501</v>
      </c>
      <c r="S64" s="158">
        <v>7644</v>
      </c>
      <c r="T64" s="158">
        <v>64588</v>
      </c>
      <c r="U64" s="158">
        <v>6010</v>
      </c>
      <c r="V64" s="197" t="s">
        <v>377</v>
      </c>
      <c r="W64" s="454" t="s">
        <v>590</v>
      </c>
    </row>
    <row r="65" spans="1:23" x14ac:dyDescent="0.2">
      <c r="A65" s="62"/>
      <c r="B65" s="453" t="s">
        <v>144</v>
      </c>
      <c r="C65" s="197" t="s">
        <v>145</v>
      </c>
      <c r="D65" s="197" t="s">
        <v>23</v>
      </c>
      <c r="E65" s="158">
        <v>222</v>
      </c>
      <c r="F65" s="158">
        <v>10</v>
      </c>
      <c r="G65" s="158">
        <v>604</v>
      </c>
      <c r="H65" s="158">
        <v>96064</v>
      </c>
      <c r="I65" s="158">
        <v>360</v>
      </c>
      <c r="J65" s="158">
        <v>7</v>
      </c>
      <c r="K65" s="158">
        <v>266</v>
      </c>
      <c r="L65" s="158">
        <v>192127</v>
      </c>
      <c r="M65" s="158">
        <v>24</v>
      </c>
      <c r="N65" s="158">
        <v>1</v>
      </c>
      <c r="O65" s="158">
        <v>30</v>
      </c>
      <c r="P65" s="158">
        <v>20989</v>
      </c>
      <c r="Q65" s="158">
        <v>606</v>
      </c>
      <c r="R65" s="158">
        <v>18</v>
      </c>
      <c r="S65" s="158">
        <v>900</v>
      </c>
      <c r="T65" s="158">
        <v>16150</v>
      </c>
      <c r="U65" s="158">
        <v>1327</v>
      </c>
      <c r="V65" s="197" t="s">
        <v>378</v>
      </c>
      <c r="W65" s="454" t="s">
        <v>589</v>
      </c>
    </row>
    <row r="66" spans="1:23" x14ac:dyDescent="0.2">
      <c r="A66" s="62"/>
      <c r="B66" s="453" t="s">
        <v>146</v>
      </c>
      <c r="C66" s="197" t="s">
        <v>147</v>
      </c>
      <c r="D66" s="197" t="s">
        <v>23</v>
      </c>
      <c r="E66" s="158">
        <v>96</v>
      </c>
      <c r="F66" s="158">
        <v>63</v>
      </c>
      <c r="G66" s="158">
        <v>1344</v>
      </c>
      <c r="H66" s="158">
        <v>88200</v>
      </c>
      <c r="I66" s="158">
        <v>243</v>
      </c>
      <c r="J66" s="158">
        <v>33</v>
      </c>
      <c r="K66" s="158">
        <v>801</v>
      </c>
      <c r="L66" s="158">
        <v>256200</v>
      </c>
      <c r="M66" s="158">
        <v>33</v>
      </c>
      <c r="N66" s="158">
        <v>18</v>
      </c>
      <c r="O66" s="158">
        <v>158</v>
      </c>
      <c r="P66" s="158">
        <v>50400</v>
      </c>
      <c r="Q66" s="158">
        <v>372</v>
      </c>
      <c r="R66" s="158">
        <v>114</v>
      </c>
      <c r="S66" s="158">
        <v>2303</v>
      </c>
      <c r="T66" s="158">
        <v>36435</v>
      </c>
      <c r="U66" s="158">
        <v>2879</v>
      </c>
      <c r="V66" s="197" t="s">
        <v>377</v>
      </c>
      <c r="W66" s="454" t="s">
        <v>473</v>
      </c>
    </row>
    <row r="67" spans="1:23" x14ac:dyDescent="0.2">
      <c r="A67" s="62"/>
      <c r="B67" s="453" t="s">
        <v>148</v>
      </c>
      <c r="C67" s="197" t="s">
        <v>149</v>
      </c>
      <c r="D67" s="197" t="s">
        <v>23</v>
      </c>
      <c r="E67" s="158">
        <v>45</v>
      </c>
      <c r="F67" s="158">
        <v>2</v>
      </c>
      <c r="G67" s="158">
        <v>15</v>
      </c>
      <c r="H67" s="158">
        <v>0</v>
      </c>
      <c r="I67" s="158">
        <v>180</v>
      </c>
      <c r="J67" s="158">
        <v>4</v>
      </c>
      <c r="K67" s="158">
        <v>150</v>
      </c>
      <c r="L67" s="158">
        <v>0</v>
      </c>
      <c r="M67" s="158">
        <v>45</v>
      </c>
      <c r="N67" s="158">
        <v>3</v>
      </c>
      <c r="O67" s="158">
        <v>15</v>
      </c>
      <c r="P67" s="158">
        <v>0</v>
      </c>
      <c r="Q67" s="158">
        <v>270</v>
      </c>
      <c r="R67" s="158">
        <v>9</v>
      </c>
      <c r="S67" s="158">
        <v>180</v>
      </c>
      <c r="T67" s="158">
        <v>6005</v>
      </c>
      <c r="U67" s="158">
        <v>1018</v>
      </c>
      <c r="V67" s="197" t="s">
        <v>378</v>
      </c>
      <c r="W67" s="454" t="s">
        <v>589</v>
      </c>
    </row>
    <row r="68" spans="1:23" x14ac:dyDescent="0.2">
      <c r="A68" s="62"/>
      <c r="B68" s="453" t="s">
        <v>150</v>
      </c>
      <c r="C68" s="197" t="s">
        <v>151</v>
      </c>
      <c r="D68" s="197" t="s">
        <v>23</v>
      </c>
      <c r="E68" s="158">
        <v>260</v>
      </c>
      <c r="F68" s="158">
        <v>47</v>
      </c>
      <c r="G68" s="158">
        <v>613</v>
      </c>
      <c r="H68" s="158">
        <v>168250</v>
      </c>
      <c r="I68" s="158">
        <v>99</v>
      </c>
      <c r="J68" s="158">
        <v>5</v>
      </c>
      <c r="K68" s="158">
        <v>25</v>
      </c>
      <c r="L68" s="158">
        <v>12800</v>
      </c>
      <c r="M68" s="158">
        <v>23</v>
      </c>
      <c r="N68" s="158">
        <v>4</v>
      </c>
      <c r="O68" s="158">
        <v>16</v>
      </c>
      <c r="P68" s="158">
        <v>296</v>
      </c>
      <c r="Q68" s="158">
        <v>382</v>
      </c>
      <c r="R68" s="158">
        <v>56</v>
      </c>
      <c r="S68" s="158">
        <v>654</v>
      </c>
      <c r="T68" s="158">
        <v>15395</v>
      </c>
      <c r="U68" s="158">
        <v>815</v>
      </c>
      <c r="V68" s="197" t="s">
        <v>378</v>
      </c>
      <c r="W68" s="454" t="s">
        <v>589</v>
      </c>
    </row>
    <row r="69" spans="1:23" x14ac:dyDescent="0.2">
      <c r="A69" s="62"/>
      <c r="B69" s="453" t="s">
        <v>152</v>
      </c>
      <c r="C69" s="197" t="s">
        <v>153</v>
      </c>
      <c r="D69" s="197" t="s">
        <v>26</v>
      </c>
      <c r="E69" s="158">
        <v>102</v>
      </c>
      <c r="F69" s="158">
        <v>39</v>
      </c>
      <c r="G69" s="158">
        <v>632</v>
      </c>
      <c r="H69" s="158">
        <v>30411</v>
      </c>
      <c r="I69" s="158">
        <v>214</v>
      </c>
      <c r="J69" s="158">
        <v>63</v>
      </c>
      <c r="K69" s="158">
        <v>1335</v>
      </c>
      <c r="L69" s="158">
        <v>88485</v>
      </c>
      <c r="M69" s="158">
        <v>36</v>
      </c>
      <c r="N69" s="158">
        <v>32</v>
      </c>
      <c r="O69" s="158">
        <v>283</v>
      </c>
      <c r="P69" s="158">
        <v>21163</v>
      </c>
      <c r="Q69" s="158">
        <v>352</v>
      </c>
      <c r="R69" s="158">
        <v>134</v>
      </c>
      <c r="S69" s="158">
        <v>2250</v>
      </c>
      <c r="T69" s="158">
        <v>7344</v>
      </c>
      <c r="U69" s="158">
        <v>442</v>
      </c>
      <c r="V69" s="197" t="s">
        <v>378</v>
      </c>
      <c r="W69" s="454" t="s">
        <v>589</v>
      </c>
    </row>
    <row r="70" spans="1:23" x14ac:dyDescent="0.2">
      <c r="A70" s="62"/>
      <c r="B70" s="453" t="s">
        <v>154</v>
      </c>
      <c r="C70" s="197" t="s">
        <v>155</v>
      </c>
      <c r="D70" s="197" t="s">
        <v>23</v>
      </c>
      <c r="E70" s="158">
        <v>42</v>
      </c>
      <c r="F70" s="158">
        <v>16</v>
      </c>
      <c r="G70" s="158">
        <v>289</v>
      </c>
      <c r="H70" s="158">
        <v>0</v>
      </c>
      <c r="I70" s="158">
        <v>79</v>
      </c>
      <c r="J70" s="158">
        <v>8</v>
      </c>
      <c r="K70" s="158">
        <v>461</v>
      </c>
      <c r="L70" s="158">
        <v>0</v>
      </c>
      <c r="M70" s="158">
        <v>41</v>
      </c>
      <c r="N70" s="158">
        <v>5</v>
      </c>
      <c r="O70" s="158">
        <v>75</v>
      </c>
      <c r="P70" s="158">
        <v>0</v>
      </c>
      <c r="Q70" s="158">
        <v>162</v>
      </c>
      <c r="R70" s="158">
        <v>29</v>
      </c>
      <c r="S70" s="158">
        <v>825</v>
      </c>
      <c r="T70" s="158">
        <v>9554</v>
      </c>
      <c r="U70" s="158">
        <v>1103</v>
      </c>
      <c r="V70" s="197" t="s">
        <v>378</v>
      </c>
      <c r="W70" s="454" t="s">
        <v>590</v>
      </c>
    </row>
    <row r="71" spans="1:23" x14ac:dyDescent="0.2">
      <c r="A71" s="62"/>
      <c r="B71" s="453" t="s">
        <v>156</v>
      </c>
      <c r="C71" s="197" t="s">
        <v>157</v>
      </c>
      <c r="D71" s="197" t="s">
        <v>23</v>
      </c>
      <c r="E71" s="158">
        <v>0</v>
      </c>
      <c r="F71" s="158">
        <v>8</v>
      </c>
      <c r="G71" s="158">
        <v>32</v>
      </c>
      <c r="H71" s="158">
        <v>0</v>
      </c>
      <c r="I71" s="158">
        <v>189</v>
      </c>
      <c r="J71" s="158">
        <v>11</v>
      </c>
      <c r="K71" s="158">
        <v>368</v>
      </c>
      <c r="L71" s="158">
        <v>0</v>
      </c>
      <c r="M71" s="158">
        <v>0</v>
      </c>
      <c r="N71" s="158">
        <v>4</v>
      </c>
      <c r="O71" s="158">
        <v>20</v>
      </c>
      <c r="P71" s="158">
        <v>0</v>
      </c>
      <c r="Q71" s="158">
        <v>189</v>
      </c>
      <c r="R71" s="158">
        <v>23</v>
      </c>
      <c r="S71" s="158">
        <v>420</v>
      </c>
      <c r="T71" s="158">
        <v>31198</v>
      </c>
      <c r="U71" s="158">
        <v>4776</v>
      </c>
      <c r="V71" s="197" t="s">
        <v>378</v>
      </c>
      <c r="W71" s="454" t="s">
        <v>589</v>
      </c>
    </row>
    <row r="72" spans="1:23" x14ac:dyDescent="0.2">
      <c r="A72" s="62"/>
      <c r="B72" s="453" t="s">
        <v>158</v>
      </c>
      <c r="C72" s="197" t="s">
        <v>159</v>
      </c>
      <c r="D72" s="197" t="s">
        <v>23</v>
      </c>
      <c r="E72" s="158">
        <v>306</v>
      </c>
      <c r="F72" s="158">
        <v>56</v>
      </c>
      <c r="G72" s="158">
        <v>5352</v>
      </c>
      <c r="H72" s="158">
        <v>137862</v>
      </c>
      <c r="I72" s="158">
        <v>973</v>
      </c>
      <c r="J72" s="158">
        <v>105</v>
      </c>
      <c r="K72" s="158">
        <v>10390</v>
      </c>
      <c r="L72" s="158">
        <v>628039</v>
      </c>
      <c r="M72" s="158">
        <v>160</v>
      </c>
      <c r="N72" s="158">
        <v>39</v>
      </c>
      <c r="O72" s="158">
        <v>562</v>
      </c>
      <c r="P72" s="158">
        <v>236457</v>
      </c>
      <c r="Q72" s="158">
        <v>1439</v>
      </c>
      <c r="R72" s="158">
        <v>200</v>
      </c>
      <c r="S72" s="158">
        <v>16304</v>
      </c>
      <c r="T72" s="158">
        <v>36696</v>
      </c>
      <c r="U72" s="158">
        <v>3430</v>
      </c>
      <c r="V72" s="197" t="s">
        <v>378</v>
      </c>
      <c r="W72" s="454" t="s">
        <v>589</v>
      </c>
    </row>
    <row r="73" spans="1:23" x14ac:dyDescent="0.2">
      <c r="A73" s="62"/>
      <c r="B73" s="453" t="s">
        <v>160</v>
      </c>
      <c r="C73" s="197" t="s">
        <v>161</v>
      </c>
      <c r="D73" s="197" t="s">
        <v>58</v>
      </c>
      <c r="E73" s="158">
        <v>18</v>
      </c>
      <c r="F73" s="158">
        <v>2</v>
      </c>
      <c r="G73" s="158">
        <v>40</v>
      </c>
      <c r="H73" s="158">
        <v>0</v>
      </c>
      <c r="I73" s="158">
        <v>46</v>
      </c>
      <c r="J73" s="158">
        <v>6</v>
      </c>
      <c r="K73" s="158">
        <v>100</v>
      </c>
      <c r="L73" s="158">
        <v>19388</v>
      </c>
      <c r="M73" s="197" t="s">
        <v>33</v>
      </c>
      <c r="N73" s="158">
        <v>1</v>
      </c>
      <c r="O73" s="158">
        <v>15</v>
      </c>
      <c r="P73" s="158">
        <v>0</v>
      </c>
      <c r="Q73" s="158">
        <v>64</v>
      </c>
      <c r="R73" s="158">
        <v>9</v>
      </c>
      <c r="S73" s="158">
        <v>155</v>
      </c>
      <c r="T73" s="197" t="s">
        <v>33</v>
      </c>
      <c r="U73" s="197" t="s">
        <v>33</v>
      </c>
      <c r="V73" s="197" t="s">
        <v>378</v>
      </c>
      <c r="W73" s="454" t="s">
        <v>589</v>
      </c>
    </row>
    <row r="74" spans="1:23" x14ac:dyDescent="0.2">
      <c r="A74" s="62"/>
      <c r="B74" s="453" t="s">
        <v>162</v>
      </c>
      <c r="C74" s="197" t="s">
        <v>163</v>
      </c>
      <c r="D74" s="197" t="s">
        <v>23</v>
      </c>
      <c r="E74" s="158">
        <v>39</v>
      </c>
      <c r="F74" s="158">
        <v>24</v>
      </c>
      <c r="G74" s="158">
        <v>461</v>
      </c>
      <c r="H74" s="158">
        <v>15697</v>
      </c>
      <c r="I74" s="158">
        <v>172</v>
      </c>
      <c r="J74" s="158">
        <v>28</v>
      </c>
      <c r="K74" s="158">
        <v>406</v>
      </c>
      <c r="L74" s="158">
        <v>45268</v>
      </c>
      <c r="M74" s="158">
        <v>28</v>
      </c>
      <c r="N74" s="158">
        <v>4</v>
      </c>
      <c r="O74" s="158">
        <v>7</v>
      </c>
      <c r="P74" s="158">
        <v>15389</v>
      </c>
      <c r="Q74" s="158">
        <v>239</v>
      </c>
      <c r="R74" s="158">
        <v>56</v>
      </c>
      <c r="S74" s="158">
        <v>874</v>
      </c>
      <c r="T74" s="158">
        <v>11864</v>
      </c>
      <c r="U74" s="158">
        <v>1337</v>
      </c>
      <c r="V74" s="197" t="s">
        <v>377</v>
      </c>
      <c r="W74" s="454" t="s">
        <v>473</v>
      </c>
    </row>
    <row r="75" spans="1:23" x14ac:dyDescent="0.2">
      <c r="A75" s="62"/>
      <c r="B75" s="453" t="s">
        <v>164</v>
      </c>
      <c r="C75" s="197" t="s">
        <v>165</v>
      </c>
      <c r="D75" s="197" t="s">
        <v>23</v>
      </c>
      <c r="E75" s="158">
        <v>200</v>
      </c>
      <c r="F75" s="158">
        <v>68</v>
      </c>
      <c r="G75" s="158">
        <v>1196</v>
      </c>
      <c r="H75" s="158">
        <v>60000</v>
      </c>
      <c r="I75" s="158">
        <v>308</v>
      </c>
      <c r="J75" s="158">
        <v>29</v>
      </c>
      <c r="K75" s="158">
        <v>596</v>
      </c>
      <c r="L75" s="158">
        <v>109000</v>
      </c>
      <c r="M75" s="158">
        <v>100</v>
      </c>
      <c r="N75" s="158">
        <v>24</v>
      </c>
      <c r="O75" s="158">
        <v>30</v>
      </c>
      <c r="P75" s="158">
        <v>8600</v>
      </c>
      <c r="Q75" s="158">
        <v>608</v>
      </c>
      <c r="R75" s="158">
        <v>121</v>
      </c>
      <c r="S75" s="158">
        <v>1822</v>
      </c>
      <c r="T75" s="158">
        <v>13637</v>
      </c>
      <c r="U75" s="158">
        <v>1971</v>
      </c>
      <c r="V75" s="197" t="s">
        <v>378</v>
      </c>
      <c r="W75" s="454" t="s">
        <v>589</v>
      </c>
    </row>
    <row r="76" spans="1:23" x14ac:dyDescent="0.2">
      <c r="A76" s="62"/>
      <c r="B76" s="453" t="s">
        <v>166</v>
      </c>
      <c r="C76" s="197" t="s">
        <v>167</v>
      </c>
      <c r="D76" s="197" t="s">
        <v>23</v>
      </c>
      <c r="E76" s="158">
        <v>451</v>
      </c>
      <c r="F76" s="158">
        <v>54</v>
      </c>
      <c r="G76" s="158">
        <v>1723</v>
      </c>
      <c r="H76" s="158">
        <v>169440</v>
      </c>
      <c r="I76" s="158">
        <v>1275</v>
      </c>
      <c r="J76" s="158">
        <v>63</v>
      </c>
      <c r="K76" s="158">
        <v>5354</v>
      </c>
      <c r="L76" s="158">
        <v>334800</v>
      </c>
      <c r="M76" s="158">
        <v>140</v>
      </c>
      <c r="N76" s="158">
        <v>31</v>
      </c>
      <c r="O76" s="158">
        <v>122</v>
      </c>
      <c r="P76" s="158">
        <v>116340</v>
      </c>
      <c r="Q76" s="158">
        <v>1866</v>
      </c>
      <c r="R76" s="158">
        <v>148</v>
      </c>
      <c r="S76" s="158">
        <v>7199</v>
      </c>
      <c r="T76" s="158">
        <v>27329</v>
      </c>
      <c r="U76" s="158">
        <v>2631</v>
      </c>
      <c r="V76" s="197" t="s">
        <v>377</v>
      </c>
      <c r="W76" s="454" t="s">
        <v>590</v>
      </c>
    </row>
    <row r="77" spans="1:23" x14ac:dyDescent="0.2">
      <c r="A77" s="62"/>
      <c r="B77" s="453" t="s">
        <v>168</v>
      </c>
      <c r="C77" s="197" t="s">
        <v>169</v>
      </c>
      <c r="D77" s="197" t="s">
        <v>23</v>
      </c>
      <c r="E77" s="158">
        <v>85</v>
      </c>
      <c r="F77" s="158">
        <v>0</v>
      </c>
      <c r="G77" s="158">
        <v>81</v>
      </c>
      <c r="H77" s="158">
        <v>13540</v>
      </c>
      <c r="I77" s="158">
        <v>150</v>
      </c>
      <c r="J77" s="158">
        <v>27</v>
      </c>
      <c r="K77" s="158">
        <v>263</v>
      </c>
      <c r="L77" s="158">
        <v>50480</v>
      </c>
      <c r="M77" s="158">
        <v>39</v>
      </c>
      <c r="N77" s="158">
        <v>6</v>
      </c>
      <c r="O77" s="158">
        <v>28</v>
      </c>
      <c r="P77" s="158">
        <v>21580</v>
      </c>
      <c r="Q77" s="158">
        <v>274</v>
      </c>
      <c r="R77" s="158">
        <v>33</v>
      </c>
      <c r="S77" s="158">
        <v>372</v>
      </c>
      <c r="T77" s="158">
        <v>16289</v>
      </c>
      <c r="U77" s="158">
        <v>1611</v>
      </c>
      <c r="V77" s="197" t="s">
        <v>378</v>
      </c>
      <c r="W77" s="454" t="s">
        <v>590</v>
      </c>
    </row>
    <row r="78" spans="1:23" x14ac:dyDescent="0.2">
      <c r="A78" s="62"/>
      <c r="B78" s="453" t="s">
        <v>170</v>
      </c>
      <c r="C78" s="197" t="s">
        <v>171</v>
      </c>
      <c r="D78" s="197" t="s">
        <v>23</v>
      </c>
      <c r="E78" s="158">
        <v>52</v>
      </c>
      <c r="F78" s="158">
        <v>4</v>
      </c>
      <c r="G78" s="158">
        <v>101</v>
      </c>
      <c r="H78" s="158">
        <v>9600</v>
      </c>
      <c r="I78" s="158">
        <v>172</v>
      </c>
      <c r="J78" s="158">
        <v>17</v>
      </c>
      <c r="K78" s="158">
        <v>636</v>
      </c>
      <c r="L78" s="158">
        <v>71070</v>
      </c>
      <c r="M78" s="158">
        <v>54</v>
      </c>
      <c r="N78" s="158">
        <v>0</v>
      </c>
      <c r="O78" s="158">
        <v>0</v>
      </c>
      <c r="P78" s="158">
        <v>15709</v>
      </c>
      <c r="Q78" s="158">
        <v>278</v>
      </c>
      <c r="R78" s="158">
        <v>21</v>
      </c>
      <c r="S78" s="158">
        <v>737</v>
      </c>
      <c r="T78" s="158">
        <v>20394</v>
      </c>
      <c r="U78" s="158">
        <v>796</v>
      </c>
      <c r="V78" s="197" t="s">
        <v>378</v>
      </c>
      <c r="W78" s="454" t="s">
        <v>589</v>
      </c>
    </row>
    <row r="79" spans="1:23" x14ac:dyDescent="0.2">
      <c r="A79" s="62"/>
      <c r="B79" s="453" t="s">
        <v>172</v>
      </c>
      <c r="C79" s="197" t="s">
        <v>173</v>
      </c>
      <c r="D79" s="197" t="s">
        <v>26</v>
      </c>
      <c r="E79" s="158">
        <v>125</v>
      </c>
      <c r="F79" s="158">
        <v>56</v>
      </c>
      <c r="G79" s="158">
        <v>1565</v>
      </c>
      <c r="H79" s="158">
        <v>12765</v>
      </c>
      <c r="I79" s="158">
        <v>336</v>
      </c>
      <c r="J79" s="158">
        <v>70</v>
      </c>
      <c r="K79" s="158">
        <v>7462</v>
      </c>
      <c r="L79" s="158">
        <v>183365</v>
      </c>
      <c r="M79" s="158">
        <v>89</v>
      </c>
      <c r="N79" s="158">
        <v>75</v>
      </c>
      <c r="O79" s="158">
        <v>1400</v>
      </c>
      <c r="P79" s="158">
        <v>56942</v>
      </c>
      <c r="Q79" s="158">
        <v>550</v>
      </c>
      <c r="R79" s="158">
        <v>201</v>
      </c>
      <c r="S79" s="158">
        <v>10427</v>
      </c>
      <c r="T79" s="158">
        <v>44409</v>
      </c>
      <c r="U79" s="158">
        <v>4129</v>
      </c>
      <c r="V79" s="197" t="s">
        <v>377</v>
      </c>
      <c r="W79" s="454" t="s">
        <v>590</v>
      </c>
    </row>
    <row r="80" spans="1:23" x14ac:dyDescent="0.2">
      <c r="A80" s="62"/>
      <c r="B80" s="453" t="s">
        <v>174</v>
      </c>
      <c r="C80" s="197" t="s">
        <v>175</v>
      </c>
      <c r="D80" s="197" t="s">
        <v>23</v>
      </c>
      <c r="E80" s="158">
        <v>57</v>
      </c>
      <c r="F80" s="158">
        <v>18</v>
      </c>
      <c r="G80" s="158">
        <v>837</v>
      </c>
      <c r="H80" s="158">
        <v>12123</v>
      </c>
      <c r="I80" s="158">
        <v>153</v>
      </c>
      <c r="J80" s="197" t="s">
        <v>33</v>
      </c>
      <c r="K80" s="158">
        <v>2300</v>
      </c>
      <c r="L80" s="158">
        <v>33463</v>
      </c>
      <c r="M80" s="158">
        <v>19</v>
      </c>
      <c r="N80" s="197" t="s">
        <v>33</v>
      </c>
      <c r="O80" s="158">
        <v>210</v>
      </c>
      <c r="P80" s="158">
        <v>2910</v>
      </c>
      <c r="Q80" s="158">
        <v>229</v>
      </c>
      <c r="R80" s="158">
        <v>18</v>
      </c>
      <c r="S80" s="158">
        <v>3347</v>
      </c>
      <c r="T80" s="158">
        <v>3155</v>
      </c>
      <c r="U80" s="158">
        <v>380</v>
      </c>
      <c r="V80" s="197" t="s">
        <v>378</v>
      </c>
      <c r="W80" s="454" t="s">
        <v>589</v>
      </c>
    </row>
    <row r="81" spans="1:23" x14ac:dyDescent="0.2">
      <c r="A81" s="62"/>
      <c r="B81" s="453" t="s">
        <v>176</v>
      </c>
      <c r="C81" s="197" t="s">
        <v>177</v>
      </c>
      <c r="D81" s="197" t="s">
        <v>23</v>
      </c>
      <c r="E81" s="158">
        <v>164</v>
      </c>
      <c r="F81" s="158">
        <v>23</v>
      </c>
      <c r="G81" s="158">
        <v>891</v>
      </c>
      <c r="H81" s="158">
        <v>136800</v>
      </c>
      <c r="I81" s="158">
        <v>360</v>
      </c>
      <c r="J81" s="158">
        <v>6</v>
      </c>
      <c r="K81" s="158">
        <v>195</v>
      </c>
      <c r="L81" s="158">
        <v>315900</v>
      </c>
      <c r="M81" s="158">
        <v>71</v>
      </c>
      <c r="N81" s="158">
        <v>0</v>
      </c>
      <c r="O81" s="158">
        <v>0</v>
      </c>
      <c r="P81" s="158">
        <v>27600</v>
      </c>
      <c r="Q81" s="158">
        <v>595</v>
      </c>
      <c r="R81" s="158">
        <v>29</v>
      </c>
      <c r="S81" s="158">
        <v>1086</v>
      </c>
      <c r="T81" s="158">
        <v>48890</v>
      </c>
      <c r="U81" s="158">
        <v>3398</v>
      </c>
      <c r="V81" s="197" t="s">
        <v>378</v>
      </c>
      <c r="W81" s="454" t="s">
        <v>589</v>
      </c>
    </row>
    <row r="82" spans="1:23" x14ac:dyDescent="0.2">
      <c r="A82" s="62"/>
      <c r="B82" s="453" t="s">
        <v>178</v>
      </c>
      <c r="C82" s="197" t="s">
        <v>179</v>
      </c>
      <c r="D82" s="197" t="s">
        <v>58</v>
      </c>
      <c r="E82" s="158">
        <v>185</v>
      </c>
      <c r="F82" s="158">
        <v>42</v>
      </c>
      <c r="G82" s="158">
        <v>923</v>
      </c>
      <c r="H82" s="158">
        <v>0</v>
      </c>
      <c r="I82" s="158">
        <v>262</v>
      </c>
      <c r="J82" s="158">
        <v>11</v>
      </c>
      <c r="K82" s="158">
        <v>374</v>
      </c>
      <c r="L82" s="158">
        <v>0</v>
      </c>
      <c r="M82" s="158">
        <v>67</v>
      </c>
      <c r="N82" s="158">
        <v>2</v>
      </c>
      <c r="O82" s="158">
        <v>2</v>
      </c>
      <c r="P82" s="158">
        <v>0</v>
      </c>
      <c r="Q82" s="158">
        <v>514</v>
      </c>
      <c r="R82" s="158">
        <v>55</v>
      </c>
      <c r="S82" s="158">
        <v>1299</v>
      </c>
      <c r="T82" s="158">
        <v>12846</v>
      </c>
      <c r="U82" s="158">
        <v>812</v>
      </c>
      <c r="V82" s="197" t="s">
        <v>377</v>
      </c>
      <c r="W82" s="454" t="s">
        <v>473</v>
      </c>
    </row>
    <row r="83" spans="1:23" x14ac:dyDescent="0.2">
      <c r="A83" s="62"/>
      <c r="B83" s="453" t="s">
        <v>180</v>
      </c>
      <c r="C83" s="197" t="s">
        <v>181</v>
      </c>
      <c r="D83" s="197" t="s">
        <v>23</v>
      </c>
      <c r="E83" s="158">
        <v>311</v>
      </c>
      <c r="F83" s="158">
        <v>35</v>
      </c>
      <c r="G83" s="158">
        <v>1609</v>
      </c>
      <c r="H83" s="158">
        <v>97680</v>
      </c>
      <c r="I83" s="158">
        <v>270</v>
      </c>
      <c r="J83" s="158">
        <v>25</v>
      </c>
      <c r="K83" s="158">
        <v>768</v>
      </c>
      <c r="L83" s="158">
        <v>54420</v>
      </c>
      <c r="M83" s="158">
        <v>23</v>
      </c>
      <c r="N83" s="158">
        <v>1</v>
      </c>
      <c r="O83" s="158">
        <v>12</v>
      </c>
      <c r="P83" s="158">
        <v>4620</v>
      </c>
      <c r="Q83" s="158">
        <v>604</v>
      </c>
      <c r="R83" s="158">
        <v>61</v>
      </c>
      <c r="S83" s="158">
        <v>2389</v>
      </c>
      <c r="T83" s="158">
        <v>9943</v>
      </c>
      <c r="U83" s="158">
        <v>475</v>
      </c>
      <c r="V83" s="197" t="s">
        <v>378</v>
      </c>
      <c r="W83" s="454" t="s">
        <v>590</v>
      </c>
    </row>
    <row r="84" spans="1:23" x14ac:dyDescent="0.2">
      <c r="A84" s="62"/>
      <c r="B84" s="453" t="s">
        <v>182</v>
      </c>
      <c r="C84" s="197" t="s">
        <v>183</v>
      </c>
      <c r="D84" s="197" t="s">
        <v>23</v>
      </c>
      <c r="E84" s="158">
        <v>107</v>
      </c>
      <c r="F84" s="158">
        <v>48</v>
      </c>
      <c r="G84" s="158">
        <v>1191</v>
      </c>
      <c r="H84" s="158">
        <v>0</v>
      </c>
      <c r="I84" s="158">
        <v>367</v>
      </c>
      <c r="J84" s="158">
        <v>26</v>
      </c>
      <c r="K84" s="158">
        <v>1785</v>
      </c>
      <c r="L84" s="158">
        <v>0</v>
      </c>
      <c r="M84" s="158">
        <v>90</v>
      </c>
      <c r="N84" s="158">
        <v>2</v>
      </c>
      <c r="O84" s="158">
        <v>16</v>
      </c>
      <c r="P84" s="158">
        <v>0</v>
      </c>
      <c r="Q84" s="158">
        <v>564</v>
      </c>
      <c r="R84" s="158">
        <v>76</v>
      </c>
      <c r="S84" s="158">
        <v>2992</v>
      </c>
      <c r="T84" s="158">
        <v>28036</v>
      </c>
      <c r="U84" s="158">
        <v>2371</v>
      </c>
      <c r="V84" s="197" t="s">
        <v>378</v>
      </c>
      <c r="W84" s="454" t="s">
        <v>589</v>
      </c>
    </row>
    <row r="85" spans="1:23" x14ac:dyDescent="0.2">
      <c r="A85" s="62"/>
      <c r="B85" s="453" t="s">
        <v>184</v>
      </c>
      <c r="C85" s="197" t="s">
        <v>185</v>
      </c>
      <c r="D85" s="197" t="s">
        <v>23</v>
      </c>
      <c r="E85" s="158">
        <v>152</v>
      </c>
      <c r="F85" s="158">
        <v>74</v>
      </c>
      <c r="G85" s="158">
        <v>1258</v>
      </c>
      <c r="H85" s="158">
        <v>0</v>
      </c>
      <c r="I85" s="158">
        <v>288</v>
      </c>
      <c r="J85" s="158">
        <v>41</v>
      </c>
      <c r="K85" s="158">
        <v>1179</v>
      </c>
      <c r="L85" s="158">
        <v>188976</v>
      </c>
      <c r="M85" s="158">
        <v>95</v>
      </c>
      <c r="N85" s="158">
        <v>8</v>
      </c>
      <c r="O85" s="158">
        <v>88</v>
      </c>
      <c r="P85" s="158">
        <v>147161</v>
      </c>
      <c r="Q85" s="158">
        <v>535</v>
      </c>
      <c r="R85" s="158">
        <v>123</v>
      </c>
      <c r="S85" s="158">
        <v>2525</v>
      </c>
      <c r="T85" s="158">
        <v>95506</v>
      </c>
      <c r="U85" s="158">
        <v>8082</v>
      </c>
      <c r="V85" s="197" t="s">
        <v>377</v>
      </c>
      <c r="W85" s="454" t="s">
        <v>590</v>
      </c>
    </row>
    <row r="86" spans="1:23" x14ac:dyDescent="0.2">
      <c r="A86" s="62"/>
      <c r="B86" s="453" t="s">
        <v>186</v>
      </c>
      <c r="C86" s="197" t="s">
        <v>187</v>
      </c>
      <c r="D86" s="197" t="s">
        <v>23</v>
      </c>
      <c r="E86" s="197" t="s">
        <v>33</v>
      </c>
      <c r="F86" s="158">
        <v>1423</v>
      </c>
      <c r="G86" s="158">
        <v>54533</v>
      </c>
      <c r="H86" s="197" t="s">
        <v>33</v>
      </c>
      <c r="I86" s="197" t="s">
        <v>33</v>
      </c>
      <c r="J86" s="158">
        <v>467</v>
      </c>
      <c r="K86" s="158">
        <v>12517</v>
      </c>
      <c r="L86" s="197" t="s">
        <v>33</v>
      </c>
      <c r="M86" s="197" t="s">
        <v>33</v>
      </c>
      <c r="N86" s="158">
        <v>85</v>
      </c>
      <c r="O86" s="158">
        <v>987</v>
      </c>
      <c r="P86" s="197" t="s">
        <v>33</v>
      </c>
      <c r="Q86" s="158">
        <v>0</v>
      </c>
      <c r="R86" s="158">
        <v>1975</v>
      </c>
      <c r="S86" s="158">
        <v>68037</v>
      </c>
      <c r="T86" s="158">
        <v>1574572</v>
      </c>
      <c r="U86" s="158">
        <v>152386</v>
      </c>
      <c r="V86" s="197" t="s">
        <v>379</v>
      </c>
      <c r="W86" s="454" t="s">
        <v>589</v>
      </c>
    </row>
    <row r="87" spans="1:23" x14ac:dyDescent="0.2">
      <c r="A87" s="62"/>
      <c r="B87" s="453" t="s">
        <v>188</v>
      </c>
      <c r="C87" s="197" t="s">
        <v>189</v>
      </c>
      <c r="D87" s="197" t="s">
        <v>23</v>
      </c>
      <c r="E87" s="158">
        <v>38</v>
      </c>
      <c r="F87" s="158">
        <v>37</v>
      </c>
      <c r="G87" s="158">
        <v>737</v>
      </c>
      <c r="H87" s="197" t="s">
        <v>33</v>
      </c>
      <c r="I87" s="158">
        <v>82</v>
      </c>
      <c r="J87" s="158">
        <v>14</v>
      </c>
      <c r="K87" s="158">
        <v>216</v>
      </c>
      <c r="L87" s="197" t="s">
        <v>33</v>
      </c>
      <c r="M87" s="158">
        <v>39</v>
      </c>
      <c r="N87" s="158">
        <v>10</v>
      </c>
      <c r="O87" s="158">
        <v>50</v>
      </c>
      <c r="P87" s="197" t="s">
        <v>33</v>
      </c>
      <c r="Q87" s="158">
        <v>159</v>
      </c>
      <c r="R87" s="158">
        <v>61</v>
      </c>
      <c r="S87" s="158">
        <v>1003</v>
      </c>
      <c r="T87" s="158">
        <v>2541</v>
      </c>
      <c r="U87" s="158">
        <v>437</v>
      </c>
      <c r="V87" s="197" t="s">
        <v>379</v>
      </c>
      <c r="W87" s="454" t="s">
        <v>590</v>
      </c>
    </row>
    <row r="88" spans="1:23" x14ac:dyDescent="0.2">
      <c r="A88" s="62"/>
      <c r="B88" s="453" t="s">
        <v>190</v>
      </c>
      <c r="C88" s="197" t="s">
        <v>191</v>
      </c>
      <c r="D88" s="197" t="s">
        <v>23</v>
      </c>
      <c r="E88" s="158">
        <v>114</v>
      </c>
      <c r="F88" s="158">
        <v>17</v>
      </c>
      <c r="G88" s="158">
        <v>1128</v>
      </c>
      <c r="H88" s="158">
        <v>27826</v>
      </c>
      <c r="I88" s="158">
        <v>225</v>
      </c>
      <c r="J88" s="158">
        <v>22</v>
      </c>
      <c r="K88" s="158">
        <v>1566</v>
      </c>
      <c r="L88" s="158">
        <v>86122</v>
      </c>
      <c r="M88" s="158">
        <v>7</v>
      </c>
      <c r="N88" s="158">
        <v>3</v>
      </c>
      <c r="O88" s="158">
        <v>21</v>
      </c>
      <c r="P88" s="158">
        <v>2700</v>
      </c>
      <c r="Q88" s="158">
        <v>346</v>
      </c>
      <c r="R88" s="158">
        <v>42</v>
      </c>
      <c r="S88" s="158">
        <v>2715</v>
      </c>
      <c r="T88" s="158">
        <v>22328</v>
      </c>
      <c r="U88" s="158">
        <v>1894</v>
      </c>
      <c r="V88" s="197" t="s">
        <v>378</v>
      </c>
      <c r="W88" s="454" t="s">
        <v>473</v>
      </c>
    </row>
    <row r="89" spans="1:23" ht="13.5" thickBot="1" x14ac:dyDescent="0.25">
      <c r="A89" s="62"/>
      <c r="B89" s="455" t="s">
        <v>192</v>
      </c>
      <c r="C89" s="456" t="s">
        <v>193</v>
      </c>
      <c r="D89" s="456" t="s">
        <v>23</v>
      </c>
      <c r="E89" s="199">
        <v>21</v>
      </c>
      <c r="F89" s="199">
        <v>9</v>
      </c>
      <c r="G89" s="199">
        <v>139</v>
      </c>
      <c r="H89" s="199">
        <v>3323</v>
      </c>
      <c r="I89" s="199">
        <v>160</v>
      </c>
      <c r="J89" s="199">
        <v>42</v>
      </c>
      <c r="K89" s="199">
        <v>1200</v>
      </c>
      <c r="L89" s="199">
        <v>26240</v>
      </c>
      <c r="M89" s="199">
        <v>23</v>
      </c>
      <c r="N89" s="199">
        <v>7</v>
      </c>
      <c r="O89" s="199">
        <v>81</v>
      </c>
      <c r="P89" s="199">
        <v>3975</v>
      </c>
      <c r="Q89" s="199">
        <v>204</v>
      </c>
      <c r="R89" s="199">
        <v>58</v>
      </c>
      <c r="S89" s="199">
        <v>1420</v>
      </c>
      <c r="T89" s="199">
        <v>18526</v>
      </c>
      <c r="U89" s="199">
        <v>2375</v>
      </c>
      <c r="V89" s="456" t="s">
        <v>377</v>
      </c>
      <c r="W89" s="457" t="s">
        <v>589</v>
      </c>
    </row>
    <row r="91" spans="1:23" ht="13.5" thickBot="1" x14ac:dyDescent="0.25"/>
    <row r="92" spans="1:23" s="9" customFormat="1" ht="16.5" x14ac:dyDescent="0.3">
      <c r="B92" s="146" t="s">
        <v>33</v>
      </c>
      <c r="C92" s="668" t="s">
        <v>476</v>
      </c>
      <c r="D92" s="669"/>
      <c r="E92" s="149">
        <v>17802</v>
      </c>
      <c r="F92" s="149">
        <v>6482</v>
      </c>
      <c r="G92" s="149">
        <v>194343</v>
      </c>
      <c r="H92" s="149">
        <v>4702728</v>
      </c>
      <c r="I92" s="149">
        <v>45659</v>
      </c>
      <c r="J92" s="149">
        <v>6307</v>
      </c>
      <c r="K92" s="149">
        <v>214005</v>
      </c>
      <c r="L92" s="149">
        <v>16194069</v>
      </c>
      <c r="M92" s="149">
        <v>9834</v>
      </c>
      <c r="N92" s="149">
        <v>2218</v>
      </c>
      <c r="O92" s="149">
        <v>32095</v>
      </c>
      <c r="P92" s="149">
        <v>4484381</v>
      </c>
      <c r="Q92" s="149">
        <v>73295</v>
      </c>
      <c r="R92" s="149">
        <v>15007</v>
      </c>
      <c r="S92" s="149">
        <v>440443</v>
      </c>
      <c r="T92" s="149">
        <v>4795503</v>
      </c>
      <c r="U92" s="149">
        <v>492308</v>
      </c>
      <c r="V92" s="149"/>
      <c r="W92" s="458" t="s">
        <v>33</v>
      </c>
    </row>
    <row r="93" spans="1:23" s="9" customFormat="1" ht="16.5" x14ac:dyDescent="0.3">
      <c r="B93" s="154" t="s">
        <v>33</v>
      </c>
      <c r="C93" s="663" t="s">
        <v>195</v>
      </c>
      <c r="D93" s="670"/>
      <c r="E93" s="157">
        <v>228.23076923076923</v>
      </c>
      <c r="F93" s="157">
        <v>81.025000000000006</v>
      </c>
      <c r="G93" s="157">
        <v>2460.0379746835442</v>
      </c>
      <c r="H93" s="157">
        <v>68155.478260869568</v>
      </c>
      <c r="I93" s="157">
        <v>577.96202531645565</v>
      </c>
      <c r="J93" s="157">
        <v>78.837500000000006</v>
      </c>
      <c r="K93" s="157">
        <v>2675.0625</v>
      </c>
      <c r="L93" s="157">
        <v>231343.84285714285</v>
      </c>
      <c r="M93" s="157">
        <v>127.71428571428571</v>
      </c>
      <c r="N93" s="157">
        <v>28.075949367088608</v>
      </c>
      <c r="O93" s="157">
        <v>406.26582278481015</v>
      </c>
      <c r="P93" s="157">
        <v>64991.028985507248</v>
      </c>
      <c r="Q93" s="157">
        <v>893.84146341463418</v>
      </c>
      <c r="R93" s="157">
        <v>185.27160493827159</v>
      </c>
      <c r="S93" s="157">
        <v>5505.5375000000004</v>
      </c>
      <c r="T93" s="157">
        <v>59203.740740740737</v>
      </c>
      <c r="U93" s="157">
        <v>6077.8765432098762</v>
      </c>
      <c r="V93" s="157"/>
      <c r="W93" s="459" t="s">
        <v>33</v>
      </c>
    </row>
    <row r="94" spans="1:23" s="9" customFormat="1" ht="16.5" x14ac:dyDescent="0.3">
      <c r="B94" s="154" t="s">
        <v>33</v>
      </c>
      <c r="C94" s="663" t="s">
        <v>196</v>
      </c>
      <c r="D94" s="670"/>
      <c r="E94" s="157">
        <v>44.25</v>
      </c>
      <c r="F94" s="157">
        <v>11</v>
      </c>
      <c r="G94" s="157">
        <v>216</v>
      </c>
      <c r="H94" s="157">
        <v>855</v>
      </c>
      <c r="I94" s="157">
        <v>119.5</v>
      </c>
      <c r="J94" s="157">
        <v>18.5</v>
      </c>
      <c r="K94" s="157">
        <v>380</v>
      </c>
      <c r="L94" s="157">
        <v>13329.25</v>
      </c>
      <c r="M94" s="157">
        <v>23</v>
      </c>
      <c r="N94" s="157">
        <v>4</v>
      </c>
      <c r="O94" s="157">
        <v>29</v>
      </c>
      <c r="P94" s="157">
        <v>1240</v>
      </c>
      <c r="Q94" s="157">
        <v>210.25</v>
      </c>
      <c r="R94" s="157">
        <v>42</v>
      </c>
      <c r="S94" s="157">
        <v>876.25</v>
      </c>
      <c r="T94" s="157">
        <v>9554</v>
      </c>
      <c r="U94" s="157">
        <v>895</v>
      </c>
      <c r="V94" s="157"/>
      <c r="W94" s="459" t="s">
        <v>33</v>
      </c>
    </row>
    <row r="95" spans="1:23" s="9" customFormat="1" ht="16.5" x14ac:dyDescent="0.3">
      <c r="B95" s="154" t="s">
        <v>33</v>
      </c>
      <c r="C95" s="663" t="s">
        <v>197</v>
      </c>
      <c r="D95" s="670"/>
      <c r="E95" s="157">
        <v>110.5</v>
      </c>
      <c r="F95" s="157">
        <v>30</v>
      </c>
      <c r="G95" s="157">
        <v>788</v>
      </c>
      <c r="H95" s="157">
        <v>20845</v>
      </c>
      <c r="I95" s="157">
        <v>253</v>
      </c>
      <c r="J95" s="157">
        <v>34</v>
      </c>
      <c r="K95" s="157">
        <v>1038</v>
      </c>
      <c r="L95" s="157">
        <v>80422.5</v>
      </c>
      <c r="M95" s="157">
        <v>54</v>
      </c>
      <c r="N95" s="157">
        <v>13</v>
      </c>
      <c r="O95" s="157">
        <v>88</v>
      </c>
      <c r="P95" s="157">
        <v>12123</v>
      </c>
      <c r="Q95" s="157">
        <v>452.5</v>
      </c>
      <c r="R95" s="157">
        <v>78</v>
      </c>
      <c r="S95" s="157">
        <v>2302</v>
      </c>
      <c r="T95" s="157">
        <v>20394</v>
      </c>
      <c r="U95" s="157">
        <v>1890</v>
      </c>
      <c r="V95" s="157"/>
      <c r="W95" s="459" t="s">
        <v>33</v>
      </c>
    </row>
    <row r="96" spans="1:23" s="9" customFormat="1" ht="17.25" thickBot="1" x14ac:dyDescent="0.35">
      <c r="B96" s="460"/>
      <c r="C96" s="665" t="s">
        <v>198</v>
      </c>
      <c r="D96" s="666"/>
      <c r="E96" s="165">
        <v>309.75</v>
      </c>
      <c r="F96" s="165">
        <v>68</v>
      </c>
      <c r="G96" s="165">
        <v>1666</v>
      </c>
      <c r="H96" s="165">
        <v>88200</v>
      </c>
      <c r="I96" s="165">
        <v>580</v>
      </c>
      <c r="J96" s="165">
        <v>73.5</v>
      </c>
      <c r="K96" s="165">
        <v>2408.25</v>
      </c>
      <c r="L96" s="165">
        <v>211083.75</v>
      </c>
      <c r="M96" s="165">
        <v>125</v>
      </c>
      <c r="N96" s="165">
        <v>30.5</v>
      </c>
      <c r="O96" s="165">
        <v>359.5</v>
      </c>
      <c r="P96" s="165">
        <v>57960</v>
      </c>
      <c r="Q96" s="165">
        <v>1017.75</v>
      </c>
      <c r="R96" s="165">
        <v>195</v>
      </c>
      <c r="S96" s="165">
        <v>4919</v>
      </c>
      <c r="T96" s="165">
        <v>41311</v>
      </c>
      <c r="U96" s="165">
        <v>4766</v>
      </c>
      <c r="V96" s="165"/>
      <c r="W96" s="419"/>
    </row>
  </sheetData>
  <mergeCells count="16">
    <mergeCell ref="F2:H2"/>
    <mergeCell ref="E4:H4"/>
    <mergeCell ref="M4:P4"/>
    <mergeCell ref="I4:L4"/>
    <mergeCell ref="T4:T5"/>
    <mergeCell ref="U4:U5"/>
    <mergeCell ref="Q4:Q5"/>
    <mergeCell ref="R4:R5"/>
    <mergeCell ref="S4:S5"/>
    <mergeCell ref="W4:W5"/>
    <mergeCell ref="V4:V5"/>
    <mergeCell ref="C92:D92"/>
    <mergeCell ref="C93:D93"/>
    <mergeCell ref="C94:D94"/>
    <mergeCell ref="C95:D95"/>
    <mergeCell ref="C96:D9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6" sqref="D26"/>
    </sheetView>
  </sheetViews>
  <sheetFormatPr defaultColWidth="9.140625" defaultRowHeight="12.75" x14ac:dyDescent="0.2"/>
  <cols>
    <col min="1" max="1" width="9" style="5" customWidth="1"/>
    <col min="2" max="2" width="15.28515625" style="5" customWidth="1"/>
    <col min="3" max="3" width="35.140625" style="5" customWidth="1"/>
    <col min="4" max="4" width="11.42578125" style="5" bestFit="1" customWidth="1"/>
    <col min="5" max="5" width="15.28515625" style="5" customWidth="1"/>
    <col min="6" max="6" width="11.42578125" style="5" bestFit="1" customWidth="1"/>
    <col min="7" max="7" width="16.7109375" style="5" customWidth="1"/>
    <col min="8" max="8" width="19" style="5" customWidth="1"/>
    <col min="9" max="9" width="16.85546875" style="5" customWidth="1"/>
    <col min="10" max="10" width="18.42578125" style="5" customWidth="1"/>
    <col min="11" max="11" width="16.140625" style="5" customWidth="1"/>
    <col min="12" max="12" width="24.85546875" style="5" customWidth="1"/>
    <col min="13" max="13" width="16.140625" style="5" customWidth="1"/>
    <col min="14" max="14" width="14.42578125" style="5" customWidth="1"/>
    <col min="15" max="15" width="15.42578125" style="5" customWidth="1"/>
    <col min="16" max="16" width="16.85546875" style="5" customWidth="1"/>
    <col min="17" max="17" width="19.28515625" style="5" customWidth="1"/>
    <col min="18" max="18" width="20.85546875" style="5" customWidth="1"/>
    <col min="19" max="20" width="11.42578125" style="5" bestFit="1" customWidth="1"/>
    <col min="21" max="16384" width="9.140625" style="5"/>
  </cols>
  <sheetData>
    <row r="1" spans="1:18" s="9" customFormat="1" x14ac:dyDescent="0.2"/>
    <row r="2" spans="1:18" s="9" customFormat="1" ht="19.5" x14ac:dyDescent="0.35">
      <c r="F2" s="611" t="s">
        <v>555</v>
      </c>
      <c r="G2" s="611"/>
      <c r="H2" s="611"/>
      <c r="I2" s="611"/>
      <c r="J2" s="611"/>
      <c r="K2" s="611"/>
      <c r="L2" s="54"/>
      <c r="M2" s="54"/>
      <c r="N2" s="54"/>
      <c r="O2" s="54"/>
      <c r="P2" s="54"/>
      <c r="Q2" s="54"/>
      <c r="R2" s="55" t="s">
        <v>608</v>
      </c>
    </row>
    <row r="3" spans="1:18" s="9" customFormat="1" ht="28.5" customHeight="1" thickBot="1" x14ac:dyDescent="0.25">
      <c r="F3" s="636" t="s">
        <v>556</v>
      </c>
      <c r="G3" s="636"/>
      <c r="H3" s="636"/>
      <c r="I3" s="636"/>
      <c r="J3" s="636"/>
      <c r="K3" s="636"/>
      <c r="L3" s="54"/>
      <c r="M3" s="54"/>
      <c r="N3" s="54"/>
      <c r="O3" s="54"/>
      <c r="P3" s="54"/>
      <c r="Q3" s="54"/>
      <c r="R3" s="56" t="s">
        <v>2</v>
      </c>
    </row>
    <row r="4" spans="1:18" s="9" customFormat="1" ht="69.75" customHeight="1" thickBot="1" x14ac:dyDescent="0.25">
      <c r="B4" s="432" t="s">
        <v>305</v>
      </c>
      <c r="C4" s="433" t="s">
        <v>306</v>
      </c>
      <c r="D4" s="433" t="s">
        <v>557</v>
      </c>
      <c r="E4" s="433" t="s">
        <v>307</v>
      </c>
      <c r="F4" s="433" t="s">
        <v>558</v>
      </c>
      <c r="G4" s="433" t="s">
        <v>559</v>
      </c>
      <c r="H4" s="433" t="s">
        <v>560</v>
      </c>
      <c r="I4" s="433" t="s">
        <v>561</v>
      </c>
      <c r="J4" s="433" t="s">
        <v>562</v>
      </c>
      <c r="K4" s="433" t="s">
        <v>563</v>
      </c>
      <c r="L4" s="433" t="s">
        <v>564</v>
      </c>
      <c r="M4" s="433" t="s">
        <v>565</v>
      </c>
      <c r="N4" s="433" t="s">
        <v>566</v>
      </c>
      <c r="O4" s="433" t="s">
        <v>567</v>
      </c>
      <c r="P4" s="433" t="s">
        <v>568</v>
      </c>
      <c r="Q4" s="433" t="s">
        <v>569</v>
      </c>
      <c r="R4" s="434" t="s">
        <v>570</v>
      </c>
    </row>
    <row r="5" spans="1:18" x14ac:dyDescent="0.2">
      <c r="A5" s="62"/>
      <c r="B5" s="229" t="s">
        <v>21</v>
      </c>
      <c r="C5" s="230" t="s">
        <v>22</v>
      </c>
      <c r="D5" s="266">
        <v>2</v>
      </c>
      <c r="E5" s="230" t="s">
        <v>23</v>
      </c>
      <c r="F5" s="266" t="s">
        <v>592</v>
      </c>
      <c r="G5" s="266" t="s">
        <v>593</v>
      </c>
      <c r="H5" s="266" t="s">
        <v>593</v>
      </c>
      <c r="I5" s="266" t="s">
        <v>592</v>
      </c>
      <c r="J5" s="266" t="s">
        <v>592</v>
      </c>
      <c r="K5" s="266" t="s">
        <v>593</v>
      </c>
      <c r="L5" s="266" t="s">
        <v>593</v>
      </c>
      <c r="M5" s="266" t="s">
        <v>592</v>
      </c>
      <c r="N5" s="266" t="s">
        <v>593</v>
      </c>
      <c r="O5" s="266" t="s">
        <v>593</v>
      </c>
      <c r="P5" s="266" t="s">
        <v>593</v>
      </c>
      <c r="Q5" s="266" t="s">
        <v>593</v>
      </c>
      <c r="R5" s="314" t="s">
        <v>593</v>
      </c>
    </row>
    <row r="6" spans="1:18" x14ac:dyDescent="0.2">
      <c r="A6" s="62"/>
      <c r="B6" s="115" t="s">
        <v>24</v>
      </c>
      <c r="C6" s="112" t="s">
        <v>25</v>
      </c>
      <c r="D6" s="113">
        <v>1</v>
      </c>
      <c r="E6" s="112" t="s">
        <v>26</v>
      </c>
      <c r="F6" s="113" t="s">
        <v>593</v>
      </c>
      <c r="G6" s="113" t="s">
        <v>591</v>
      </c>
      <c r="H6" s="113" t="s">
        <v>593</v>
      </c>
      <c r="I6" s="113" t="s">
        <v>593</v>
      </c>
      <c r="J6" s="113" t="s">
        <v>593</v>
      </c>
      <c r="K6" s="113" t="s">
        <v>592</v>
      </c>
      <c r="L6" s="113" t="s">
        <v>592</v>
      </c>
      <c r="M6" s="113" t="s">
        <v>593</v>
      </c>
      <c r="N6" s="113" t="s">
        <v>592</v>
      </c>
      <c r="O6" s="113" t="s">
        <v>593</v>
      </c>
      <c r="P6" s="113" t="s">
        <v>593</v>
      </c>
      <c r="Q6" s="113" t="s">
        <v>593</v>
      </c>
      <c r="R6" s="74" t="s">
        <v>593</v>
      </c>
    </row>
    <row r="7" spans="1:18" x14ac:dyDescent="0.2">
      <c r="A7" s="62"/>
      <c r="B7" s="115" t="s">
        <v>27</v>
      </c>
      <c r="C7" s="112" t="s">
        <v>28</v>
      </c>
      <c r="D7" s="113">
        <v>1</v>
      </c>
      <c r="E7" s="112" t="s">
        <v>23</v>
      </c>
      <c r="F7" s="113" t="s">
        <v>593</v>
      </c>
      <c r="G7" s="113" t="s">
        <v>593</v>
      </c>
      <c r="H7" s="113"/>
      <c r="I7" s="113" t="s">
        <v>593</v>
      </c>
      <c r="J7" s="113" t="s">
        <v>593</v>
      </c>
      <c r="K7" s="113" t="s">
        <v>593</v>
      </c>
      <c r="L7" s="113" t="s">
        <v>593</v>
      </c>
      <c r="M7" s="113" t="s">
        <v>593</v>
      </c>
      <c r="N7" s="113" t="s">
        <v>593</v>
      </c>
      <c r="O7" s="113" t="s">
        <v>593</v>
      </c>
      <c r="P7" s="113" t="s">
        <v>593</v>
      </c>
      <c r="Q7" s="113" t="s">
        <v>593</v>
      </c>
      <c r="R7" s="74" t="s">
        <v>593</v>
      </c>
    </row>
    <row r="8" spans="1:18" x14ac:dyDescent="0.2">
      <c r="A8" s="62"/>
      <c r="B8" s="115" t="s">
        <v>29</v>
      </c>
      <c r="C8" s="112" t="s">
        <v>30</v>
      </c>
      <c r="D8" s="113">
        <v>2</v>
      </c>
      <c r="E8" s="112" t="s">
        <v>26</v>
      </c>
      <c r="F8" s="113" t="s">
        <v>591</v>
      </c>
      <c r="G8" s="113" t="s">
        <v>591</v>
      </c>
      <c r="H8" s="113" t="s">
        <v>593</v>
      </c>
      <c r="I8" s="113" t="s">
        <v>593</v>
      </c>
      <c r="J8" s="113" t="s">
        <v>592</v>
      </c>
      <c r="K8" s="113" t="s">
        <v>591</v>
      </c>
      <c r="L8" s="113" t="s">
        <v>591</v>
      </c>
      <c r="M8" s="113" t="s">
        <v>592</v>
      </c>
      <c r="N8" s="113" t="s">
        <v>591</v>
      </c>
      <c r="O8" s="113" t="s">
        <v>593</v>
      </c>
      <c r="P8" s="113" t="s">
        <v>591</v>
      </c>
      <c r="Q8" s="113" t="s">
        <v>591</v>
      </c>
      <c r="R8" s="74" t="s">
        <v>591</v>
      </c>
    </row>
    <row r="9" spans="1:18" x14ac:dyDescent="0.2">
      <c r="A9" s="62"/>
      <c r="B9" s="115" t="s">
        <v>31</v>
      </c>
      <c r="C9" s="112" t="s">
        <v>32</v>
      </c>
      <c r="D9" s="113">
        <v>2</v>
      </c>
      <c r="E9" s="112" t="s">
        <v>26</v>
      </c>
      <c r="F9" s="113" t="s">
        <v>591</v>
      </c>
      <c r="G9" s="113" t="s">
        <v>593</v>
      </c>
      <c r="H9" s="113" t="s">
        <v>593</v>
      </c>
      <c r="I9" s="113" t="s">
        <v>591</v>
      </c>
      <c r="J9" s="113" t="s">
        <v>592</v>
      </c>
      <c r="K9" s="113" t="s">
        <v>592</v>
      </c>
      <c r="L9" s="113" t="s">
        <v>592</v>
      </c>
      <c r="M9" s="113" t="s">
        <v>592</v>
      </c>
      <c r="N9" s="113" t="s">
        <v>592</v>
      </c>
      <c r="O9" s="113" t="s">
        <v>591</v>
      </c>
      <c r="P9" s="113" t="s">
        <v>592</v>
      </c>
      <c r="Q9" s="113" t="s">
        <v>591</v>
      </c>
      <c r="R9" s="74" t="s">
        <v>592</v>
      </c>
    </row>
    <row r="10" spans="1:18" x14ac:dyDescent="0.2">
      <c r="A10" s="62"/>
      <c r="B10" s="115" t="s">
        <v>34</v>
      </c>
      <c r="C10" s="112" t="s">
        <v>35</v>
      </c>
      <c r="D10" s="113">
        <v>2</v>
      </c>
      <c r="E10" s="112" t="s">
        <v>26</v>
      </c>
      <c r="F10" s="113" t="s">
        <v>593</v>
      </c>
      <c r="G10" s="113" t="s">
        <v>591</v>
      </c>
      <c r="H10" s="113" t="s">
        <v>591</v>
      </c>
      <c r="I10" s="113"/>
      <c r="J10" s="113"/>
      <c r="K10" s="113" t="s">
        <v>591</v>
      </c>
      <c r="L10" s="113" t="s">
        <v>593</v>
      </c>
      <c r="M10" s="113" t="s">
        <v>591</v>
      </c>
      <c r="N10" s="113" t="s">
        <v>593</v>
      </c>
      <c r="O10" s="113" t="s">
        <v>593</v>
      </c>
      <c r="P10" s="113"/>
      <c r="Q10" s="113" t="s">
        <v>591</v>
      </c>
      <c r="R10" s="74" t="s">
        <v>593</v>
      </c>
    </row>
    <row r="11" spans="1:18" x14ac:dyDescent="0.2">
      <c r="A11" s="62"/>
      <c r="B11" s="115" t="s">
        <v>36</v>
      </c>
      <c r="C11" s="112" t="s">
        <v>37</v>
      </c>
      <c r="D11" s="113">
        <v>1</v>
      </c>
      <c r="E11" s="112" t="s">
        <v>23</v>
      </c>
      <c r="F11" s="113" t="s">
        <v>593</v>
      </c>
      <c r="G11" s="113"/>
      <c r="H11" s="113"/>
      <c r="I11" s="113" t="s">
        <v>591</v>
      </c>
      <c r="J11" s="113"/>
      <c r="K11" s="113" t="s">
        <v>593</v>
      </c>
      <c r="L11" s="113"/>
      <c r="M11" s="113"/>
      <c r="N11" s="113"/>
      <c r="O11" s="113"/>
      <c r="P11" s="113"/>
      <c r="Q11" s="113"/>
      <c r="R11" s="74"/>
    </row>
    <row r="12" spans="1:18" x14ac:dyDescent="0.2">
      <c r="A12" s="62"/>
      <c r="B12" s="115" t="s">
        <v>38</v>
      </c>
      <c r="C12" s="112" t="s">
        <v>39</v>
      </c>
      <c r="D12" s="113">
        <v>1</v>
      </c>
      <c r="E12" s="112" t="s">
        <v>23</v>
      </c>
      <c r="F12" s="113" t="s">
        <v>593</v>
      </c>
      <c r="G12" s="113"/>
      <c r="H12" s="113"/>
      <c r="I12" s="113"/>
      <c r="J12" s="113" t="s">
        <v>591</v>
      </c>
      <c r="K12" s="113" t="s">
        <v>593</v>
      </c>
      <c r="L12" s="113" t="s">
        <v>593</v>
      </c>
      <c r="M12" s="113" t="s">
        <v>593</v>
      </c>
      <c r="N12" s="113"/>
      <c r="O12" s="113" t="s">
        <v>591</v>
      </c>
      <c r="P12" s="113" t="s">
        <v>591</v>
      </c>
      <c r="Q12" s="113" t="s">
        <v>591</v>
      </c>
      <c r="R12" s="74" t="s">
        <v>593</v>
      </c>
    </row>
    <row r="13" spans="1:18" x14ac:dyDescent="0.2">
      <c r="A13" s="62"/>
      <c r="B13" s="115" t="s">
        <v>40</v>
      </c>
      <c r="C13" s="112" t="s">
        <v>41</v>
      </c>
      <c r="D13" s="113">
        <v>2</v>
      </c>
      <c r="E13" s="112" t="s">
        <v>23</v>
      </c>
      <c r="F13" s="113" t="s">
        <v>593</v>
      </c>
      <c r="G13" s="113" t="s">
        <v>593</v>
      </c>
      <c r="H13" s="113" t="s">
        <v>591</v>
      </c>
      <c r="I13" s="113" t="s">
        <v>593</v>
      </c>
      <c r="J13" s="113" t="s">
        <v>591</v>
      </c>
      <c r="K13" s="113" t="s">
        <v>591</v>
      </c>
      <c r="L13" s="113" t="s">
        <v>593</v>
      </c>
      <c r="M13" s="113" t="s">
        <v>593</v>
      </c>
      <c r="N13" s="113" t="s">
        <v>593</v>
      </c>
      <c r="O13" s="113" t="s">
        <v>593</v>
      </c>
      <c r="P13" s="113" t="s">
        <v>593</v>
      </c>
      <c r="Q13" s="113" t="s">
        <v>593</v>
      </c>
      <c r="R13" s="74" t="s">
        <v>593</v>
      </c>
    </row>
    <row r="14" spans="1:18" x14ac:dyDescent="0.2">
      <c r="A14" s="62"/>
      <c r="B14" s="115" t="s">
        <v>42</v>
      </c>
      <c r="C14" s="112" t="s">
        <v>43</v>
      </c>
      <c r="D14" s="113">
        <v>2</v>
      </c>
      <c r="E14" s="112" t="s">
        <v>23</v>
      </c>
      <c r="F14" s="113" t="s">
        <v>591</v>
      </c>
      <c r="G14" s="113" t="s">
        <v>591</v>
      </c>
      <c r="H14" s="113" t="s">
        <v>593</v>
      </c>
      <c r="I14" s="113" t="s">
        <v>591</v>
      </c>
      <c r="J14" s="113" t="s">
        <v>591</v>
      </c>
      <c r="K14" s="113" t="s">
        <v>591</v>
      </c>
      <c r="L14" s="113" t="s">
        <v>593</v>
      </c>
      <c r="M14" s="113" t="s">
        <v>591</v>
      </c>
      <c r="N14" s="113" t="s">
        <v>592</v>
      </c>
      <c r="O14" s="113" t="s">
        <v>591</v>
      </c>
      <c r="P14" s="113" t="s">
        <v>591</v>
      </c>
      <c r="Q14" s="113" t="s">
        <v>591</v>
      </c>
      <c r="R14" s="74" t="s">
        <v>591</v>
      </c>
    </row>
    <row r="15" spans="1:18" x14ac:dyDescent="0.2">
      <c r="A15" s="62"/>
      <c r="B15" s="115" t="s">
        <v>44</v>
      </c>
      <c r="C15" s="112" t="s">
        <v>45</v>
      </c>
      <c r="D15" s="113">
        <v>1</v>
      </c>
      <c r="E15" s="112" t="s">
        <v>23</v>
      </c>
      <c r="F15" s="113" t="s">
        <v>592</v>
      </c>
      <c r="G15" s="113" t="s">
        <v>592</v>
      </c>
      <c r="H15" s="113" t="s">
        <v>593</v>
      </c>
      <c r="I15" s="113" t="s">
        <v>592</v>
      </c>
      <c r="J15" s="113" t="s">
        <v>591</v>
      </c>
      <c r="K15" s="113" t="s">
        <v>592</v>
      </c>
      <c r="L15" s="113" t="s">
        <v>593</v>
      </c>
      <c r="M15" s="113" t="s">
        <v>592</v>
      </c>
      <c r="N15" s="113" t="s">
        <v>592</v>
      </c>
      <c r="O15" s="113" t="s">
        <v>592</v>
      </c>
      <c r="P15" s="113" t="s">
        <v>592</v>
      </c>
      <c r="Q15" s="113" t="s">
        <v>591</v>
      </c>
      <c r="R15" s="74" t="s">
        <v>591</v>
      </c>
    </row>
    <row r="16" spans="1:18" x14ac:dyDescent="0.2">
      <c r="A16" s="62"/>
      <c r="B16" s="115" t="s">
        <v>46</v>
      </c>
      <c r="C16" s="112" t="s">
        <v>47</v>
      </c>
      <c r="D16" s="113">
        <v>3</v>
      </c>
      <c r="E16" s="112" t="s">
        <v>23</v>
      </c>
      <c r="F16" s="113" t="s">
        <v>591</v>
      </c>
      <c r="G16" s="113" t="s">
        <v>593</v>
      </c>
      <c r="H16" s="113" t="s">
        <v>593</v>
      </c>
      <c r="I16" s="113" t="s">
        <v>591</v>
      </c>
      <c r="J16" s="113" t="s">
        <v>591</v>
      </c>
      <c r="K16" s="113" t="s">
        <v>591</v>
      </c>
      <c r="L16" s="113" t="s">
        <v>593</v>
      </c>
      <c r="M16" s="113" t="s">
        <v>592</v>
      </c>
      <c r="N16" s="113" t="s">
        <v>591</v>
      </c>
      <c r="O16" s="113" t="s">
        <v>593</v>
      </c>
      <c r="P16" s="113" t="s">
        <v>591</v>
      </c>
      <c r="Q16" s="113" t="s">
        <v>591</v>
      </c>
      <c r="R16" s="74" t="s">
        <v>591</v>
      </c>
    </row>
    <row r="17" spans="1:18" x14ac:dyDescent="0.2">
      <c r="A17" s="62"/>
      <c r="B17" s="115" t="s">
        <v>48</v>
      </c>
      <c r="C17" s="112" t="s">
        <v>49</v>
      </c>
      <c r="D17" s="113">
        <v>1</v>
      </c>
      <c r="E17" s="112" t="s">
        <v>23</v>
      </c>
      <c r="F17" s="113" t="s">
        <v>593</v>
      </c>
      <c r="G17" s="113" t="s">
        <v>593</v>
      </c>
      <c r="H17" s="113" t="s">
        <v>592</v>
      </c>
      <c r="I17" s="113" t="s">
        <v>591</v>
      </c>
      <c r="J17" s="113" t="s">
        <v>593</v>
      </c>
      <c r="K17" s="113" t="s">
        <v>592</v>
      </c>
      <c r="L17" s="113" t="s">
        <v>592</v>
      </c>
      <c r="M17" s="113" t="s">
        <v>592</v>
      </c>
      <c r="N17" s="113" t="s">
        <v>592</v>
      </c>
      <c r="O17" s="113" t="s">
        <v>593</v>
      </c>
      <c r="P17" s="113" t="s">
        <v>592</v>
      </c>
      <c r="Q17" s="113" t="s">
        <v>593</v>
      </c>
      <c r="R17" s="74" t="s">
        <v>592</v>
      </c>
    </row>
    <row r="18" spans="1:18" x14ac:dyDescent="0.2">
      <c r="A18" s="62"/>
      <c r="B18" s="115" t="s">
        <v>375</v>
      </c>
      <c r="C18" s="112" t="s">
        <v>224</v>
      </c>
      <c r="D18" s="113">
        <v>3</v>
      </c>
      <c r="E18" s="112" t="s">
        <v>23</v>
      </c>
      <c r="F18" s="113" t="s">
        <v>591</v>
      </c>
      <c r="G18" s="113" t="s">
        <v>592</v>
      </c>
      <c r="H18" s="113" t="s">
        <v>592</v>
      </c>
      <c r="I18" s="113" t="s">
        <v>592</v>
      </c>
      <c r="J18" s="113" t="s">
        <v>593</v>
      </c>
      <c r="K18" s="112" t="s">
        <v>33</v>
      </c>
      <c r="L18" s="113" t="s">
        <v>591</v>
      </c>
      <c r="M18" s="113" t="s">
        <v>593</v>
      </c>
      <c r="N18" s="113" t="s">
        <v>593</v>
      </c>
      <c r="O18" s="113"/>
      <c r="P18" s="113"/>
      <c r="Q18" s="113" t="s">
        <v>592</v>
      </c>
      <c r="R18" s="74" t="s">
        <v>592</v>
      </c>
    </row>
    <row r="19" spans="1:18" x14ac:dyDescent="0.2">
      <c r="A19" s="62"/>
      <c r="B19" s="115" t="s">
        <v>52</v>
      </c>
      <c r="C19" s="112" t="s">
        <v>53</v>
      </c>
      <c r="D19" s="113">
        <v>1</v>
      </c>
      <c r="E19" s="112" t="s">
        <v>23</v>
      </c>
      <c r="F19" s="113" t="s">
        <v>591</v>
      </c>
      <c r="G19" s="113" t="s">
        <v>591</v>
      </c>
      <c r="H19" s="113" t="s">
        <v>591</v>
      </c>
      <c r="I19" s="113" t="s">
        <v>591</v>
      </c>
      <c r="J19" s="113" t="s">
        <v>592</v>
      </c>
      <c r="K19" s="112" t="s">
        <v>33</v>
      </c>
      <c r="L19" s="113" t="s">
        <v>591</v>
      </c>
      <c r="M19" s="113" t="s">
        <v>592</v>
      </c>
      <c r="N19" s="113"/>
      <c r="O19" s="113" t="s">
        <v>592</v>
      </c>
      <c r="P19" s="113" t="s">
        <v>592</v>
      </c>
      <c r="Q19" s="113" t="s">
        <v>592</v>
      </c>
      <c r="R19" s="74" t="s">
        <v>592</v>
      </c>
    </row>
    <row r="20" spans="1:18" x14ac:dyDescent="0.2">
      <c r="A20" s="62"/>
      <c r="B20" s="115" t="s">
        <v>54</v>
      </c>
      <c r="C20" s="112" t="s">
        <v>55</v>
      </c>
      <c r="D20" s="113">
        <v>2</v>
      </c>
      <c r="E20" s="112" t="s">
        <v>23</v>
      </c>
      <c r="F20" s="113" t="s">
        <v>591</v>
      </c>
      <c r="G20" s="113" t="s">
        <v>591</v>
      </c>
      <c r="H20" s="113" t="s">
        <v>591</v>
      </c>
      <c r="I20" s="113" t="s">
        <v>591</v>
      </c>
      <c r="J20" s="113" t="s">
        <v>591</v>
      </c>
      <c r="K20" s="113" t="s">
        <v>591</v>
      </c>
      <c r="L20" s="113" t="s">
        <v>591</v>
      </c>
      <c r="M20" s="113" t="s">
        <v>591</v>
      </c>
      <c r="N20" s="113" t="s">
        <v>591</v>
      </c>
      <c r="O20" s="113" t="s">
        <v>591</v>
      </c>
      <c r="P20" s="113" t="s">
        <v>591</v>
      </c>
      <c r="Q20" s="113" t="s">
        <v>591</v>
      </c>
      <c r="R20" s="74" t="s">
        <v>591</v>
      </c>
    </row>
    <row r="21" spans="1:18" x14ac:dyDescent="0.2">
      <c r="A21" s="62"/>
      <c r="B21" s="115" t="s">
        <v>56</v>
      </c>
      <c r="C21" s="112" t="s">
        <v>57</v>
      </c>
      <c r="D21" s="113">
        <v>3</v>
      </c>
      <c r="E21" s="112" t="s">
        <v>58</v>
      </c>
      <c r="F21" s="113" t="s">
        <v>591</v>
      </c>
      <c r="G21" s="113" t="s">
        <v>591</v>
      </c>
      <c r="H21" s="113"/>
      <c r="I21" s="113" t="s">
        <v>592</v>
      </c>
      <c r="J21" s="113" t="s">
        <v>591</v>
      </c>
      <c r="K21" s="113" t="s">
        <v>591</v>
      </c>
      <c r="L21" s="113" t="s">
        <v>592</v>
      </c>
      <c r="M21" s="113" t="s">
        <v>591</v>
      </c>
      <c r="N21" s="113" t="s">
        <v>591</v>
      </c>
      <c r="O21" s="113" t="s">
        <v>592</v>
      </c>
      <c r="P21" s="113" t="s">
        <v>592</v>
      </c>
      <c r="Q21" s="113" t="s">
        <v>592</v>
      </c>
      <c r="R21" s="74" t="s">
        <v>591</v>
      </c>
    </row>
    <row r="22" spans="1:18" x14ac:dyDescent="0.2">
      <c r="A22" s="62"/>
      <c r="B22" s="115" t="s">
        <v>59</v>
      </c>
      <c r="C22" s="112" t="s">
        <v>60</v>
      </c>
      <c r="D22" s="113">
        <v>3</v>
      </c>
      <c r="E22" s="112" t="s">
        <v>23</v>
      </c>
      <c r="F22" s="113" t="s">
        <v>591</v>
      </c>
      <c r="G22" s="113" t="s">
        <v>592</v>
      </c>
      <c r="H22" s="113" t="s">
        <v>593</v>
      </c>
      <c r="I22" s="113" t="s">
        <v>593</v>
      </c>
      <c r="J22" s="113" t="s">
        <v>593</v>
      </c>
      <c r="K22" s="113" t="s">
        <v>592</v>
      </c>
      <c r="L22" s="113" t="s">
        <v>593</v>
      </c>
      <c r="M22" s="113" t="s">
        <v>592</v>
      </c>
      <c r="N22" s="113" t="s">
        <v>592</v>
      </c>
      <c r="O22" s="113" t="s">
        <v>592</v>
      </c>
      <c r="P22" s="113" t="s">
        <v>593</v>
      </c>
      <c r="Q22" s="113" t="s">
        <v>592</v>
      </c>
      <c r="R22" s="74" t="s">
        <v>592</v>
      </c>
    </row>
    <row r="23" spans="1:18" x14ac:dyDescent="0.2">
      <c r="A23" s="62"/>
      <c r="B23" s="115" t="s">
        <v>61</v>
      </c>
      <c r="C23" s="112" t="s">
        <v>62</v>
      </c>
      <c r="D23" s="113">
        <v>3</v>
      </c>
      <c r="E23" s="112" t="s">
        <v>23</v>
      </c>
      <c r="F23" s="113" t="s">
        <v>591</v>
      </c>
      <c r="G23" s="113" t="s">
        <v>591</v>
      </c>
      <c r="H23" s="113"/>
      <c r="I23" s="113" t="s">
        <v>591</v>
      </c>
      <c r="J23" s="113"/>
      <c r="K23" s="113" t="s">
        <v>591</v>
      </c>
      <c r="L23" s="113" t="s">
        <v>592</v>
      </c>
      <c r="M23" s="113" t="s">
        <v>593</v>
      </c>
      <c r="N23" s="113" t="s">
        <v>593</v>
      </c>
      <c r="O23" s="113" t="s">
        <v>593</v>
      </c>
      <c r="P23" s="113" t="s">
        <v>593</v>
      </c>
      <c r="Q23" s="113" t="s">
        <v>593</v>
      </c>
      <c r="R23" s="74" t="s">
        <v>593</v>
      </c>
    </row>
    <row r="24" spans="1:18" x14ac:dyDescent="0.2">
      <c r="A24" s="62"/>
      <c r="B24" s="115" t="s">
        <v>63</v>
      </c>
      <c r="C24" s="112" t="s">
        <v>64</v>
      </c>
      <c r="D24" s="113">
        <v>1</v>
      </c>
      <c r="E24" s="112" t="s">
        <v>23</v>
      </c>
      <c r="F24" s="113" t="s">
        <v>591</v>
      </c>
      <c r="G24" s="113" t="s">
        <v>592</v>
      </c>
      <c r="H24" s="113" t="s">
        <v>591</v>
      </c>
      <c r="I24" s="113" t="s">
        <v>591</v>
      </c>
      <c r="J24" s="113" t="s">
        <v>591</v>
      </c>
      <c r="K24" s="113" t="s">
        <v>591</v>
      </c>
      <c r="L24" s="112" t="s">
        <v>33</v>
      </c>
      <c r="M24" s="113" t="s">
        <v>591</v>
      </c>
      <c r="N24" s="112" t="s">
        <v>33</v>
      </c>
      <c r="O24" s="112" t="s">
        <v>33</v>
      </c>
      <c r="P24" s="113" t="s">
        <v>591</v>
      </c>
      <c r="Q24" s="112" t="s">
        <v>33</v>
      </c>
      <c r="R24" s="437" t="s">
        <v>33</v>
      </c>
    </row>
    <row r="25" spans="1:18" x14ac:dyDescent="0.2">
      <c r="A25" s="62"/>
      <c r="B25" s="115" t="s">
        <v>65</v>
      </c>
      <c r="C25" s="112" t="s">
        <v>66</v>
      </c>
      <c r="D25" s="113">
        <v>1</v>
      </c>
      <c r="E25" s="112" t="s">
        <v>23</v>
      </c>
      <c r="F25" s="113" t="s">
        <v>591</v>
      </c>
      <c r="G25" s="113" t="s">
        <v>592</v>
      </c>
      <c r="H25" s="113" t="s">
        <v>591</v>
      </c>
      <c r="I25" s="113" t="s">
        <v>592</v>
      </c>
      <c r="J25" s="113" t="s">
        <v>592</v>
      </c>
      <c r="K25" s="113" t="s">
        <v>591</v>
      </c>
      <c r="L25" s="113" t="s">
        <v>593</v>
      </c>
      <c r="M25" s="113" t="s">
        <v>593</v>
      </c>
      <c r="N25" s="113" t="s">
        <v>592</v>
      </c>
      <c r="O25" s="113" t="s">
        <v>593</v>
      </c>
      <c r="P25" s="113" t="s">
        <v>593</v>
      </c>
      <c r="Q25" s="113" t="s">
        <v>592</v>
      </c>
      <c r="R25" s="74" t="s">
        <v>593</v>
      </c>
    </row>
    <row r="26" spans="1:18" x14ac:dyDescent="0.2">
      <c r="A26" s="62"/>
      <c r="B26" s="115" t="s">
        <v>67</v>
      </c>
      <c r="C26" s="112" t="s">
        <v>68</v>
      </c>
      <c r="D26" s="113">
        <v>2</v>
      </c>
      <c r="E26" s="112" t="s">
        <v>26</v>
      </c>
      <c r="F26" s="113" t="s">
        <v>591</v>
      </c>
      <c r="G26" s="113" t="s">
        <v>591</v>
      </c>
      <c r="H26" s="113" t="s">
        <v>592</v>
      </c>
      <c r="I26" s="113" t="s">
        <v>592</v>
      </c>
      <c r="J26" s="113" t="s">
        <v>592</v>
      </c>
      <c r="K26" s="113" t="s">
        <v>591</v>
      </c>
      <c r="L26" s="113" t="s">
        <v>592</v>
      </c>
      <c r="M26" s="113" t="s">
        <v>592</v>
      </c>
      <c r="N26" s="113" t="s">
        <v>592</v>
      </c>
      <c r="O26" s="113" t="s">
        <v>592</v>
      </c>
      <c r="P26" s="113" t="s">
        <v>591</v>
      </c>
      <c r="Q26" s="113" t="s">
        <v>591</v>
      </c>
      <c r="R26" s="74" t="s">
        <v>591</v>
      </c>
    </row>
    <row r="27" spans="1:18" x14ac:dyDescent="0.2">
      <c r="A27" s="62"/>
      <c r="B27" s="115" t="s">
        <v>69</v>
      </c>
      <c r="C27" s="112" t="s">
        <v>376</v>
      </c>
      <c r="D27" s="113">
        <v>1</v>
      </c>
      <c r="E27" s="112" t="s">
        <v>23</v>
      </c>
      <c r="F27" s="113" t="s">
        <v>593</v>
      </c>
      <c r="G27" s="113" t="s">
        <v>593</v>
      </c>
      <c r="H27" s="113" t="s">
        <v>593</v>
      </c>
      <c r="I27" s="113" t="s">
        <v>593</v>
      </c>
      <c r="J27" s="113" t="s">
        <v>592</v>
      </c>
      <c r="K27" s="113" t="s">
        <v>593</v>
      </c>
      <c r="L27" s="113" t="s">
        <v>593</v>
      </c>
      <c r="M27" s="113" t="s">
        <v>593</v>
      </c>
      <c r="N27" s="113" t="s">
        <v>593</v>
      </c>
      <c r="O27" s="113" t="s">
        <v>593</v>
      </c>
      <c r="P27" s="113" t="s">
        <v>593</v>
      </c>
      <c r="Q27" s="113" t="s">
        <v>593</v>
      </c>
      <c r="R27" s="74" t="s">
        <v>593</v>
      </c>
    </row>
    <row r="28" spans="1:18" x14ac:dyDescent="0.2">
      <c r="A28" s="62"/>
      <c r="B28" s="115" t="s">
        <v>71</v>
      </c>
      <c r="C28" s="112" t="s">
        <v>72</v>
      </c>
      <c r="D28" s="113">
        <v>2</v>
      </c>
      <c r="E28" s="112" t="s">
        <v>23</v>
      </c>
      <c r="F28" s="113" t="s">
        <v>592</v>
      </c>
      <c r="G28" s="113"/>
      <c r="H28" s="113"/>
      <c r="I28" s="113" t="s">
        <v>592</v>
      </c>
      <c r="J28" s="113" t="s">
        <v>593</v>
      </c>
      <c r="K28" s="113" t="s">
        <v>592</v>
      </c>
      <c r="L28" s="113" t="s">
        <v>593</v>
      </c>
      <c r="M28" s="113" t="s">
        <v>593</v>
      </c>
      <c r="N28" s="113" t="s">
        <v>592</v>
      </c>
      <c r="O28" s="113" t="s">
        <v>592</v>
      </c>
      <c r="P28" s="113" t="s">
        <v>592</v>
      </c>
      <c r="Q28" s="113" t="s">
        <v>591</v>
      </c>
      <c r="R28" s="74" t="s">
        <v>591</v>
      </c>
    </row>
    <row r="29" spans="1:18" x14ac:dyDescent="0.2">
      <c r="A29" s="62"/>
      <c r="B29" s="115" t="s">
        <v>73</v>
      </c>
      <c r="C29" s="112" t="s">
        <v>74</v>
      </c>
      <c r="D29" s="113">
        <v>2</v>
      </c>
      <c r="E29" s="112" t="s">
        <v>23</v>
      </c>
      <c r="F29" s="113" t="s">
        <v>591</v>
      </c>
      <c r="G29" s="113" t="s">
        <v>593</v>
      </c>
      <c r="H29" s="113" t="s">
        <v>593</v>
      </c>
      <c r="I29" s="113" t="s">
        <v>591</v>
      </c>
      <c r="J29" s="113" t="s">
        <v>591</v>
      </c>
      <c r="K29" s="113" t="s">
        <v>591</v>
      </c>
      <c r="L29" s="113" t="s">
        <v>591</v>
      </c>
      <c r="M29" s="113" t="s">
        <v>592</v>
      </c>
      <c r="N29" s="113" t="s">
        <v>592</v>
      </c>
      <c r="O29" s="113" t="s">
        <v>592</v>
      </c>
      <c r="P29" s="113"/>
      <c r="Q29" s="113" t="s">
        <v>593</v>
      </c>
      <c r="R29" s="74" t="s">
        <v>593</v>
      </c>
    </row>
    <row r="30" spans="1:18" x14ac:dyDescent="0.2">
      <c r="A30" s="62"/>
      <c r="B30" s="115" t="s">
        <v>75</v>
      </c>
      <c r="C30" s="112" t="s">
        <v>76</v>
      </c>
      <c r="D30" s="113">
        <v>1</v>
      </c>
      <c r="E30" s="112" t="s">
        <v>23</v>
      </c>
      <c r="F30" s="113" t="s">
        <v>592</v>
      </c>
      <c r="G30" s="113" t="s">
        <v>592</v>
      </c>
      <c r="H30" s="113" t="s">
        <v>593</v>
      </c>
      <c r="I30" s="113" t="s">
        <v>592</v>
      </c>
      <c r="J30" s="113" t="s">
        <v>592</v>
      </c>
      <c r="K30" s="113" t="s">
        <v>592</v>
      </c>
      <c r="L30" s="113" t="s">
        <v>592</v>
      </c>
      <c r="M30" s="113" t="s">
        <v>592</v>
      </c>
      <c r="N30" s="113" t="s">
        <v>592</v>
      </c>
      <c r="O30" s="113" t="s">
        <v>593</v>
      </c>
      <c r="P30" s="113" t="s">
        <v>592</v>
      </c>
      <c r="Q30" s="112" t="s">
        <v>33</v>
      </c>
      <c r="R30" s="74" t="s">
        <v>592</v>
      </c>
    </row>
    <row r="31" spans="1:18" x14ac:dyDescent="0.2">
      <c r="A31" s="62"/>
      <c r="B31" s="115" t="s">
        <v>77</v>
      </c>
      <c r="C31" s="112" t="s">
        <v>78</v>
      </c>
      <c r="D31" s="113">
        <v>3</v>
      </c>
      <c r="E31" s="112" t="s">
        <v>23</v>
      </c>
      <c r="F31" s="113" t="s">
        <v>591</v>
      </c>
      <c r="G31" s="113" t="s">
        <v>592</v>
      </c>
      <c r="H31" s="113" t="s">
        <v>593</v>
      </c>
      <c r="I31" s="113" t="s">
        <v>591</v>
      </c>
      <c r="J31" s="113" t="s">
        <v>591</v>
      </c>
      <c r="K31" s="113" t="s">
        <v>591</v>
      </c>
      <c r="L31" s="113" t="s">
        <v>593</v>
      </c>
      <c r="M31" s="113" t="s">
        <v>592</v>
      </c>
      <c r="N31" s="113" t="s">
        <v>592</v>
      </c>
      <c r="O31" s="113" t="s">
        <v>593</v>
      </c>
      <c r="P31" s="113" t="s">
        <v>593</v>
      </c>
      <c r="Q31" s="113" t="s">
        <v>591</v>
      </c>
      <c r="R31" s="74" t="s">
        <v>591</v>
      </c>
    </row>
    <row r="32" spans="1:18" x14ac:dyDescent="0.2">
      <c r="A32" s="62"/>
      <c r="B32" s="115" t="s">
        <v>79</v>
      </c>
      <c r="C32" s="112" t="s">
        <v>80</v>
      </c>
      <c r="D32" s="113">
        <v>2</v>
      </c>
      <c r="E32" s="112" t="s">
        <v>26</v>
      </c>
      <c r="F32" s="113" t="s">
        <v>592</v>
      </c>
      <c r="G32" s="113"/>
      <c r="H32" s="113" t="s">
        <v>591</v>
      </c>
      <c r="I32" s="113" t="s">
        <v>593</v>
      </c>
      <c r="J32" s="113" t="s">
        <v>593</v>
      </c>
      <c r="K32" s="113" t="s">
        <v>591</v>
      </c>
      <c r="L32" s="113" t="s">
        <v>593</v>
      </c>
      <c r="M32" s="113" t="s">
        <v>593</v>
      </c>
      <c r="N32" s="113" t="s">
        <v>593</v>
      </c>
      <c r="O32" s="113" t="s">
        <v>593</v>
      </c>
      <c r="P32" s="113" t="s">
        <v>592</v>
      </c>
      <c r="Q32" s="113" t="s">
        <v>591</v>
      </c>
      <c r="R32" s="74" t="s">
        <v>592</v>
      </c>
    </row>
    <row r="33" spans="1:18" x14ac:dyDescent="0.2">
      <c r="A33" s="62"/>
      <c r="B33" s="115" t="s">
        <v>81</v>
      </c>
      <c r="C33" s="112" t="s">
        <v>82</v>
      </c>
      <c r="D33" s="113">
        <v>1</v>
      </c>
      <c r="E33" s="112" t="s">
        <v>23</v>
      </c>
      <c r="F33" s="113" t="s">
        <v>591</v>
      </c>
      <c r="G33" s="113" t="s">
        <v>592</v>
      </c>
      <c r="H33" s="113" t="s">
        <v>592</v>
      </c>
      <c r="I33" s="113" t="s">
        <v>592</v>
      </c>
      <c r="J33" s="113" t="s">
        <v>591</v>
      </c>
      <c r="K33" s="113" t="s">
        <v>591</v>
      </c>
      <c r="L33" s="113" t="s">
        <v>591</v>
      </c>
      <c r="M33" s="113" t="s">
        <v>593</v>
      </c>
      <c r="N33" s="113" t="s">
        <v>592</v>
      </c>
      <c r="O33" s="113" t="s">
        <v>592</v>
      </c>
      <c r="P33" s="113" t="s">
        <v>592</v>
      </c>
      <c r="Q33" s="113" t="s">
        <v>591</v>
      </c>
      <c r="R33" s="74" t="s">
        <v>591</v>
      </c>
    </row>
    <row r="34" spans="1:18" x14ac:dyDescent="0.2">
      <c r="A34" s="62"/>
      <c r="B34" s="115" t="s">
        <v>83</v>
      </c>
      <c r="C34" s="112" t="s">
        <v>84</v>
      </c>
      <c r="D34" s="113">
        <v>1</v>
      </c>
      <c r="E34" s="112" t="s">
        <v>58</v>
      </c>
      <c r="F34" s="113" t="s">
        <v>592</v>
      </c>
      <c r="G34" s="113" t="s">
        <v>591</v>
      </c>
      <c r="H34" s="113"/>
      <c r="I34" s="113" t="s">
        <v>592</v>
      </c>
      <c r="J34" s="113" t="s">
        <v>591</v>
      </c>
      <c r="K34" s="113" t="s">
        <v>591</v>
      </c>
      <c r="L34" s="113" t="s">
        <v>592</v>
      </c>
      <c r="M34" s="113" t="s">
        <v>592</v>
      </c>
      <c r="N34" s="113" t="s">
        <v>592</v>
      </c>
      <c r="O34" s="113" t="s">
        <v>593</v>
      </c>
      <c r="P34" s="113" t="s">
        <v>592</v>
      </c>
      <c r="Q34" s="113" t="s">
        <v>592</v>
      </c>
      <c r="R34" s="74" t="s">
        <v>592</v>
      </c>
    </row>
    <row r="35" spans="1:18" x14ac:dyDescent="0.2">
      <c r="A35" s="62"/>
      <c r="B35" s="115" t="s">
        <v>85</v>
      </c>
      <c r="C35" s="112" t="s">
        <v>86</v>
      </c>
      <c r="D35" s="113">
        <v>2</v>
      </c>
      <c r="E35" s="112" t="s">
        <v>26</v>
      </c>
      <c r="F35" s="113" t="s">
        <v>591</v>
      </c>
      <c r="G35" s="113" t="s">
        <v>591</v>
      </c>
      <c r="H35" s="113" t="s">
        <v>591</v>
      </c>
      <c r="I35" s="113" t="s">
        <v>592</v>
      </c>
      <c r="J35" s="113" t="s">
        <v>592</v>
      </c>
      <c r="K35" s="113" t="s">
        <v>591</v>
      </c>
      <c r="L35" s="113" t="s">
        <v>591</v>
      </c>
      <c r="M35" s="113" t="s">
        <v>592</v>
      </c>
      <c r="N35" s="113" t="s">
        <v>593</v>
      </c>
      <c r="O35" s="113" t="s">
        <v>592</v>
      </c>
      <c r="P35" s="113" t="s">
        <v>591</v>
      </c>
      <c r="Q35" s="113" t="s">
        <v>591</v>
      </c>
      <c r="R35" s="74" t="s">
        <v>591</v>
      </c>
    </row>
    <row r="36" spans="1:18" x14ac:dyDescent="0.2">
      <c r="A36" s="62"/>
      <c r="B36" s="115" t="s">
        <v>87</v>
      </c>
      <c r="C36" s="112" t="s">
        <v>88</v>
      </c>
      <c r="D36" s="113">
        <v>2</v>
      </c>
      <c r="E36" s="112" t="s">
        <v>23</v>
      </c>
      <c r="F36" s="113" t="s">
        <v>592</v>
      </c>
      <c r="G36" s="113" t="s">
        <v>593</v>
      </c>
      <c r="H36" s="113"/>
      <c r="I36" s="113" t="s">
        <v>591</v>
      </c>
      <c r="J36" s="113" t="s">
        <v>593</v>
      </c>
      <c r="K36" s="113" t="s">
        <v>591</v>
      </c>
      <c r="L36" s="113" t="s">
        <v>593</v>
      </c>
      <c r="M36" s="113" t="s">
        <v>593</v>
      </c>
      <c r="N36" s="113" t="s">
        <v>593</v>
      </c>
      <c r="O36" s="113" t="s">
        <v>593</v>
      </c>
      <c r="P36" s="113" t="s">
        <v>591</v>
      </c>
      <c r="Q36" s="113" t="s">
        <v>593</v>
      </c>
      <c r="R36" s="74" t="s">
        <v>593</v>
      </c>
    </row>
    <row r="37" spans="1:18" x14ac:dyDescent="0.2">
      <c r="A37" s="62"/>
      <c r="B37" s="115" t="s">
        <v>89</v>
      </c>
      <c r="C37" s="112" t="s">
        <v>90</v>
      </c>
      <c r="D37" s="113">
        <v>2</v>
      </c>
      <c r="E37" s="112" t="s">
        <v>23</v>
      </c>
      <c r="F37" s="113" t="s">
        <v>592</v>
      </c>
      <c r="G37" s="113"/>
      <c r="H37" s="113" t="s">
        <v>593</v>
      </c>
      <c r="I37" s="113" t="s">
        <v>592</v>
      </c>
      <c r="J37" s="113" t="s">
        <v>592</v>
      </c>
      <c r="K37" s="113" t="s">
        <v>592</v>
      </c>
      <c r="L37" s="113" t="s">
        <v>593</v>
      </c>
      <c r="M37" s="113"/>
      <c r="N37" s="112" t="s">
        <v>33</v>
      </c>
      <c r="O37" s="113" t="s">
        <v>593</v>
      </c>
      <c r="P37" s="113" t="s">
        <v>593</v>
      </c>
      <c r="Q37" s="113" t="s">
        <v>592</v>
      </c>
      <c r="R37" s="74" t="s">
        <v>592</v>
      </c>
    </row>
    <row r="38" spans="1:18" x14ac:dyDescent="0.2">
      <c r="A38" s="62"/>
      <c r="B38" s="115" t="s">
        <v>91</v>
      </c>
      <c r="C38" s="112" t="s">
        <v>92</v>
      </c>
      <c r="D38" s="113">
        <v>2</v>
      </c>
      <c r="E38" s="112" t="s">
        <v>23</v>
      </c>
      <c r="F38" s="113" t="s">
        <v>592</v>
      </c>
      <c r="G38" s="113" t="s">
        <v>592</v>
      </c>
      <c r="H38" s="113" t="s">
        <v>591</v>
      </c>
      <c r="I38" s="113" t="s">
        <v>591</v>
      </c>
      <c r="J38" s="113" t="s">
        <v>591</v>
      </c>
      <c r="K38" s="113" t="s">
        <v>591</v>
      </c>
      <c r="L38" s="113" t="s">
        <v>593</v>
      </c>
      <c r="M38" s="113" t="s">
        <v>591</v>
      </c>
      <c r="N38" s="113" t="s">
        <v>592</v>
      </c>
      <c r="O38" s="113" t="s">
        <v>592</v>
      </c>
      <c r="P38" s="113" t="s">
        <v>592</v>
      </c>
      <c r="Q38" s="113" t="s">
        <v>591</v>
      </c>
      <c r="R38" s="74" t="s">
        <v>592</v>
      </c>
    </row>
    <row r="39" spans="1:18" x14ac:dyDescent="0.2">
      <c r="A39" s="62"/>
      <c r="B39" s="115" t="s">
        <v>93</v>
      </c>
      <c r="C39" s="112" t="s">
        <v>94</v>
      </c>
      <c r="D39" s="113">
        <v>1</v>
      </c>
      <c r="E39" s="112" t="s">
        <v>58</v>
      </c>
      <c r="F39" s="113" t="s">
        <v>592</v>
      </c>
      <c r="G39" s="113" t="s">
        <v>592</v>
      </c>
      <c r="H39" s="113"/>
      <c r="I39" s="113" t="s">
        <v>592</v>
      </c>
      <c r="J39" s="113" t="s">
        <v>591</v>
      </c>
      <c r="K39" s="113" t="s">
        <v>591</v>
      </c>
      <c r="L39" s="113" t="s">
        <v>592</v>
      </c>
      <c r="M39" s="113" t="s">
        <v>592</v>
      </c>
      <c r="N39" s="113" t="s">
        <v>592</v>
      </c>
      <c r="O39" s="113" t="s">
        <v>592</v>
      </c>
      <c r="P39" s="113" t="s">
        <v>592</v>
      </c>
      <c r="Q39" s="113" t="s">
        <v>592</v>
      </c>
      <c r="R39" s="74" t="s">
        <v>592</v>
      </c>
    </row>
    <row r="40" spans="1:18" x14ac:dyDescent="0.2">
      <c r="A40" s="62"/>
      <c r="B40" s="115" t="s">
        <v>95</v>
      </c>
      <c r="C40" s="112" t="s">
        <v>96</v>
      </c>
      <c r="D40" s="113">
        <v>2</v>
      </c>
      <c r="E40" s="112" t="s">
        <v>58</v>
      </c>
      <c r="F40" s="113" t="s">
        <v>593</v>
      </c>
      <c r="G40" s="112" t="s">
        <v>33</v>
      </c>
      <c r="H40" s="112" t="s">
        <v>33</v>
      </c>
      <c r="I40" s="112" t="s">
        <v>33</v>
      </c>
      <c r="J40" s="113" t="s">
        <v>592</v>
      </c>
      <c r="K40" s="113" t="s">
        <v>592</v>
      </c>
      <c r="L40" s="113" t="s">
        <v>592</v>
      </c>
      <c r="M40" s="113" t="s">
        <v>592</v>
      </c>
      <c r="N40" s="112" t="s">
        <v>33</v>
      </c>
      <c r="O40" s="113" t="s">
        <v>592</v>
      </c>
      <c r="P40" s="113" t="s">
        <v>593</v>
      </c>
      <c r="Q40" s="113" t="s">
        <v>592</v>
      </c>
      <c r="R40" s="74" t="s">
        <v>592</v>
      </c>
    </row>
    <row r="41" spans="1:18" x14ac:dyDescent="0.2">
      <c r="A41" s="62"/>
      <c r="B41" s="115" t="s">
        <v>33</v>
      </c>
      <c r="C41" s="112" t="s">
        <v>98</v>
      </c>
      <c r="D41" s="113">
        <v>3</v>
      </c>
      <c r="E41" s="112" t="s">
        <v>99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 t="s">
        <v>591</v>
      </c>
      <c r="R41" s="74"/>
    </row>
    <row r="42" spans="1:18" x14ac:dyDescent="0.2">
      <c r="A42" s="62"/>
      <c r="B42" s="115" t="s">
        <v>100</v>
      </c>
      <c r="C42" s="112" t="s">
        <v>101</v>
      </c>
      <c r="D42" s="113">
        <v>2</v>
      </c>
      <c r="E42" s="112" t="s">
        <v>23</v>
      </c>
      <c r="F42" s="113" t="s">
        <v>591</v>
      </c>
      <c r="G42" s="113"/>
      <c r="H42" s="113"/>
      <c r="I42" s="113" t="s">
        <v>592</v>
      </c>
      <c r="J42" s="112" t="s">
        <v>33</v>
      </c>
      <c r="K42" s="113" t="s">
        <v>591</v>
      </c>
      <c r="L42" s="113" t="s">
        <v>593</v>
      </c>
      <c r="M42" s="113" t="s">
        <v>592</v>
      </c>
      <c r="N42" s="113" t="s">
        <v>591</v>
      </c>
      <c r="O42" s="113" t="s">
        <v>592</v>
      </c>
      <c r="P42" s="113" t="s">
        <v>591</v>
      </c>
      <c r="Q42" s="113" t="s">
        <v>591</v>
      </c>
      <c r="R42" s="74" t="s">
        <v>591</v>
      </c>
    </row>
    <row r="43" spans="1:18" x14ac:dyDescent="0.2">
      <c r="A43" s="62"/>
      <c r="B43" s="115" t="s">
        <v>102</v>
      </c>
      <c r="C43" s="112" t="s">
        <v>103</v>
      </c>
      <c r="D43" s="113">
        <v>2</v>
      </c>
      <c r="E43" s="112" t="s">
        <v>23</v>
      </c>
      <c r="F43" s="113" t="s">
        <v>593</v>
      </c>
      <c r="G43" s="113" t="s">
        <v>591</v>
      </c>
      <c r="H43" s="113" t="s">
        <v>591</v>
      </c>
      <c r="I43" s="113" t="s">
        <v>593</v>
      </c>
      <c r="J43" s="113" t="s">
        <v>591</v>
      </c>
      <c r="K43" s="113" t="s">
        <v>591</v>
      </c>
      <c r="L43" s="113" t="s">
        <v>592</v>
      </c>
      <c r="M43" s="113" t="s">
        <v>592</v>
      </c>
      <c r="N43" s="113" t="s">
        <v>592</v>
      </c>
      <c r="O43" s="113" t="s">
        <v>593</v>
      </c>
      <c r="P43" s="113" t="s">
        <v>591</v>
      </c>
      <c r="Q43" s="113" t="s">
        <v>591</v>
      </c>
      <c r="R43" s="74" t="s">
        <v>592</v>
      </c>
    </row>
    <row r="44" spans="1:18" x14ac:dyDescent="0.2">
      <c r="A44" s="62"/>
      <c r="B44" s="115" t="s">
        <v>104</v>
      </c>
      <c r="C44" s="112" t="s">
        <v>105</v>
      </c>
      <c r="D44" s="113">
        <v>1</v>
      </c>
      <c r="E44" s="112" t="s">
        <v>23</v>
      </c>
      <c r="F44" s="113" t="s">
        <v>592</v>
      </c>
      <c r="G44" s="113" t="s">
        <v>592</v>
      </c>
      <c r="H44" s="113" t="s">
        <v>592</v>
      </c>
      <c r="I44" s="113" t="s">
        <v>592</v>
      </c>
      <c r="J44" s="113" t="s">
        <v>592</v>
      </c>
      <c r="K44" s="113" t="s">
        <v>592</v>
      </c>
      <c r="L44" s="113" t="s">
        <v>592</v>
      </c>
      <c r="M44" s="113" t="s">
        <v>592</v>
      </c>
      <c r="N44" s="113" t="s">
        <v>592</v>
      </c>
      <c r="O44" s="113" t="s">
        <v>592</v>
      </c>
      <c r="P44" s="113" t="s">
        <v>592</v>
      </c>
      <c r="Q44" s="113" t="s">
        <v>592</v>
      </c>
      <c r="R44" s="74" t="s">
        <v>592</v>
      </c>
    </row>
    <row r="45" spans="1:18" x14ac:dyDescent="0.2">
      <c r="A45" s="62"/>
      <c r="B45" s="115" t="s">
        <v>106</v>
      </c>
      <c r="C45" s="112" t="s">
        <v>107</v>
      </c>
      <c r="D45" s="113">
        <v>2</v>
      </c>
      <c r="E45" s="112" t="s">
        <v>23</v>
      </c>
      <c r="F45" s="113" t="s">
        <v>592</v>
      </c>
      <c r="G45" s="113" t="s">
        <v>593</v>
      </c>
      <c r="H45" s="113" t="s">
        <v>593</v>
      </c>
      <c r="I45" s="113" t="s">
        <v>593</v>
      </c>
      <c r="J45" s="113" t="s">
        <v>591</v>
      </c>
      <c r="K45" s="113" t="s">
        <v>591</v>
      </c>
      <c r="L45" s="113" t="s">
        <v>593</v>
      </c>
      <c r="M45" s="113" t="s">
        <v>593</v>
      </c>
      <c r="N45" s="113" t="s">
        <v>593</v>
      </c>
      <c r="O45" s="113" t="s">
        <v>593</v>
      </c>
      <c r="P45" s="113" t="s">
        <v>592</v>
      </c>
      <c r="Q45" s="113" t="s">
        <v>592</v>
      </c>
      <c r="R45" s="74" t="s">
        <v>592</v>
      </c>
    </row>
    <row r="46" spans="1:18" x14ac:dyDescent="0.2">
      <c r="A46" s="62"/>
      <c r="B46" s="115" t="s">
        <v>108</v>
      </c>
      <c r="C46" s="112" t="s">
        <v>109</v>
      </c>
      <c r="D46" s="113">
        <v>1</v>
      </c>
      <c r="E46" s="112" t="s">
        <v>58</v>
      </c>
      <c r="F46" s="113" t="s">
        <v>593</v>
      </c>
      <c r="G46" s="112" t="s">
        <v>33</v>
      </c>
      <c r="H46" s="112" t="s">
        <v>33</v>
      </c>
      <c r="I46" s="112" t="s">
        <v>33</v>
      </c>
      <c r="J46" s="113" t="s">
        <v>591</v>
      </c>
      <c r="K46" s="112" t="s">
        <v>33</v>
      </c>
      <c r="L46" s="113" t="s">
        <v>593</v>
      </c>
      <c r="M46" s="112" t="s">
        <v>33</v>
      </c>
      <c r="N46" s="112" t="s">
        <v>33</v>
      </c>
      <c r="O46" s="112" t="s">
        <v>33</v>
      </c>
      <c r="P46" s="112" t="s">
        <v>33</v>
      </c>
      <c r="Q46" s="113" t="s">
        <v>591</v>
      </c>
      <c r="R46" s="74" t="s">
        <v>591</v>
      </c>
    </row>
    <row r="47" spans="1:18" x14ac:dyDescent="0.2">
      <c r="A47" s="62"/>
      <c r="B47" s="115" t="s">
        <v>110</v>
      </c>
      <c r="C47" s="112" t="s">
        <v>111</v>
      </c>
      <c r="D47" s="113">
        <v>2</v>
      </c>
      <c r="E47" s="112" t="s">
        <v>23</v>
      </c>
      <c r="F47" s="113" t="s">
        <v>592</v>
      </c>
      <c r="G47" s="113" t="s">
        <v>591</v>
      </c>
      <c r="H47" s="113" t="s">
        <v>591</v>
      </c>
      <c r="I47" s="113" t="s">
        <v>591</v>
      </c>
      <c r="J47" s="113" t="s">
        <v>592</v>
      </c>
      <c r="K47" s="113" t="s">
        <v>591</v>
      </c>
      <c r="L47" s="113" t="s">
        <v>592</v>
      </c>
      <c r="M47" s="113" t="s">
        <v>591</v>
      </c>
      <c r="N47" s="113" t="s">
        <v>591</v>
      </c>
      <c r="O47" s="113" t="s">
        <v>591</v>
      </c>
      <c r="P47" s="113" t="s">
        <v>591</v>
      </c>
      <c r="Q47" s="113" t="s">
        <v>591</v>
      </c>
      <c r="R47" s="74" t="s">
        <v>591</v>
      </c>
    </row>
    <row r="48" spans="1:18" x14ac:dyDescent="0.2">
      <c r="A48" s="62"/>
      <c r="B48" s="115" t="s">
        <v>112</v>
      </c>
      <c r="C48" s="112" t="s">
        <v>113</v>
      </c>
      <c r="D48" s="113">
        <v>3</v>
      </c>
      <c r="E48" s="112" t="s">
        <v>23</v>
      </c>
      <c r="F48" s="113" t="s">
        <v>592</v>
      </c>
      <c r="G48" s="113" t="s">
        <v>592</v>
      </c>
      <c r="H48" s="113" t="s">
        <v>593</v>
      </c>
      <c r="I48" s="113" t="s">
        <v>592</v>
      </c>
      <c r="J48" s="113" t="s">
        <v>591</v>
      </c>
      <c r="K48" s="113" t="s">
        <v>592</v>
      </c>
      <c r="L48" s="113" t="s">
        <v>593</v>
      </c>
      <c r="M48" s="113"/>
      <c r="N48" s="113" t="s">
        <v>593</v>
      </c>
      <c r="O48" s="113"/>
      <c r="P48" s="113"/>
      <c r="Q48" s="113" t="s">
        <v>592</v>
      </c>
      <c r="R48" s="74" t="s">
        <v>592</v>
      </c>
    </row>
    <row r="49" spans="1:18" x14ac:dyDescent="0.2">
      <c r="A49" s="62"/>
      <c r="B49" s="115" t="s">
        <v>114</v>
      </c>
      <c r="C49" s="112" t="s">
        <v>115</v>
      </c>
      <c r="D49" s="113">
        <v>2</v>
      </c>
      <c r="E49" s="112" t="s">
        <v>58</v>
      </c>
      <c r="F49" s="113" t="s">
        <v>591</v>
      </c>
      <c r="G49" s="113" t="s">
        <v>592</v>
      </c>
      <c r="H49" s="113" t="s">
        <v>593</v>
      </c>
      <c r="I49" s="113" t="s">
        <v>593</v>
      </c>
      <c r="J49" s="113" t="s">
        <v>591</v>
      </c>
      <c r="K49" s="113" t="s">
        <v>591</v>
      </c>
      <c r="L49" s="113" t="s">
        <v>593</v>
      </c>
      <c r="M49" s="113" t="s">
        <v>592</v>
      </c>
      <c r="N49" s="113" t="s">
        <v>593</v>
      </c>
      <c r="O49" s="113" t="s">
        <v>591</v>
      </c>
      <c r="P49" s="113" t="s">
        <v>591</v>
      </c>
      <c r="Q49" s="113" t="s">
        <v>591</v>
      </c>
      <c r="R49" s="74" t="s">
        <v>591</v>
      </c>
    </row>
    <row r="50" spans="1:18" x14ac:dyDescent="0.2">
      <c r="A50" s="62"/>
      <c r="B50" s="115" t="s">
        <v>116</v>
      </c>
      <c r="C50" s="112" t="s">
        <v>117</v>
      </c>
      <c r="D50" s="113">
        <v>2</v>
      </c>
      <c r="E50" s="112" t="s">
        <v>58</v>
      </c>
      <c r="F50" s="113" t="s">
        <v>592</v>
      </c>
      <c r="G50" s="113" t="s">
        <v>593</v>
      </c>
      <c r="H50" s="113" t="s">
        <v>592</v>
      </c>
      <c r="I50" s="113" t="s">
        <v>592</v>
      </c>
      <c r="J50" s="113" t="s">
        <v>591</v>
      </c>
      <c r="K50" s="113" t="s">
        <v>592</v>
      </c>
      <c r="L50" s="113" t="s">
        <v>592</v>
      </c>
      <c r="M50" s="113" t="s">
        <v>593</v>
      </c>
      <c r="N50" s="113" t="s">
        <v>592</v>
      </c>
      <c r="O50" s="113" t="s">
        <v>593</v>
      </c>
      <c r="P50" s="113" t="s">
        <v>592</v>
      </c>
      <c r="Q50" s="113" t="s">
        <v>592</v>
      </c>
      <c r="R50" s="74" t="s">
        <v>592</v>
      </c>
    </row>
    <row r="51" spans="1:18" x14ac:dyDescent="0.2">
      <c r="A51" s="62"/>
      <c r="B51" s="115" t="s">
        <v>118</v>
      </c>
      <c r="C51" s="112" t="s">
        <v>119</v>
      </c>
      <c r="D51" s="113">
        <v>3</v>
      </c>
      <c r="E51" s="112" t="s">
        <v>58</v>
      </c>
      <c r="F51" s="113" t="s">
        <v>591</v>
      </c>
      <c r="G51" s="113" t="s">
        <v>593</v>
      </c>
      <c r="H51" s="113" t="s">
        <v>593</v>
      </c>
      <c r="I51" s="113" t="s">
        <v>593</v>
      </c>
      <c r="J51" s="113" t="s">
        <v>591</v>
      </c>
      <c r="K51" s="113" t="s">
        <v>591</v>
      </c>
      <c r="L51" s="113" t="s">
        <v>591</v>
      </c>
      <c r="M51" s="113" t="s">
        <v>591</v>
      </c>
      <c r="N51" s="113" t="s">
        <v>593</v>
      </c>
      <c r="O51" s="113" t="s">
        <v>593</v>
      </c>
      <c r="P51" s="113" t="s">
        <v>593</v>
      </c>
      <c r="Q51" s="113" t="s">
        <v>591</v>
      </c>
      <c r="R51" s="74" t="s">
        <v>591</v>
      </c>
    </row>
    <row r="52" spans="1:18" x14ac:dyDescent="0.2">
      <c r="A52" s="62"/>
      <c r="B52" s="115" t="s">
        <v>120</v>
      </c>
      <c r="C52" s="112" t="s">
        <v>121</v>
      </c>
      <c r="D52" s="113">
        <v>3</v>
      </c>
      <c r="E52" s="112" t="s">
        <v>23</v>
      </c>
      <c r="F52" s="113" t="s">
        <v>591</v>
      </c>
      <c r="G52" s="113" t="s">
        <v>592</v>
      </c>
      <c r="H52" s="113" t="s">
        <v>591</v>
      </c>
      <c r="I52" s="113" t="s">
        <v>592</v>
      </c>
      <c r="J52" s="113" t="s">
        <v>591</v>
      </c>
      <c r="K52" s="113" t="s">
        <v>591</v>
      </c>
      <c r="L52" s="113" t="s">
        <v>593</v>
      </c>
      <c r="M52" s="113" t="s">
        <v>593</v>
      </c>
      <c r="N52" s="113" t="s">
        <v>591</v>
      </c>
      <c r="O52" s="112" t="s">
        <v>33</v>
      </c>
      <c r="P52" s="113" t="s">
        <v>591</v>
      </c>
      <c r="Q52" s="113" t="s">
        <v>591</v>
      </c>
      <c r="R52" s="74" t="s">
        <v>591</v>
      </c>
    </row>
    <row r="53" spans="1:18" x14ac:dyDescent="0.2">
      <c r="A53" s="62"/>
      <c r="B53" s="115" t="s">
        <v>122</v>
      </c>
      <c r="C53" s="112" t="s">
        <v>123</v>
      </c>
      <c r="D53" s="113">
        <v>1</v>
      </c>
      <c r="E53" s="112" t="s">
        <v>58</v>
      </c>
      <c r="F53" s="113" t="s">
        <v>591</v>
      </c>
      <c r="G53" s="113" t="s">
        <v>593</v>
      </c>
      <c r="H53" s="113" t="s">
        <v>593</v>
      </c>
      <c r="I53" s="113" t="s">
        <v>593</v>
      </c>
      <c r="J53" s="113" t="s">
        <v>592</v>
      </c>
      <c r="K53" s="113" t="s">
        <v>591</v>
      </c>
      <c r="L53" s="113" t="s">
        <v>593</v>
      </c>
      <c r="M53" s="113" t="s">
        <v>593</v>
      </c>
      <c r="N53" s="113" t="s">
        <v>593</v>
      </c>
      <c r="O53" s="113" t="s">
        <v>593</v>
      </c>
      <c r="P53" s="113" t="s">
        <v>591</v>
      </c>
      <c r="Q53" s="113" t="s">
        <v>591</v>
      </c>
      <c r="R53" s="74" t="s">
        <v>591</v>
      </c>
    </row>
    <row r="54" spans="1:18" x14ac:dyDescent="0.2">
      <c r="A54" s="62"/>
      <c r="B54" s="115" t="s">
        <v>124</v>
      </c>
      <c r="C54" s="112" t="s">
        <v>125</v>
      </c>
      <c r="D54" s="113">
        <v>2</v>
      </c>
      <c r="E54" s="112" t="s">
        <v>23</v>
      </c>
      <c r="F54" s="113" t="s">
        <v>593</v>
      </c>
      <c r="G54" s="113" t="s">
        <v>593</v>
      </c>
      <c r="H54" s="113"/>
      <c r="I54" s="113" t="s">
        <v>591</v>
      </c>
      <c r="J54" s="113" t="s">
        <v>591</v>
      </c>
      <c r="K54" s="113" t="s">
        <v>591</v>
      </c>
      <c r="L54" s="113" t="s">
        <v>592</v>
      </c>
      <c r="M54" s="113" t="s">
        <v>592</v>
      </c>
      <c r="N54" s="113" t="s">
        <v>593</v>
      </c>
      <c r="O54" s="113" t="s">
        <v>593</v>
      </c>
      <c r="P54" s="113" t="s">
        <v>592</v>
      </c>
      <c r="Q54" s="113" t="s">
        <v>591</v>
      </c>
      <c r="R54" s="74" t="s">
        <v>592</v>
      </c>
    </row>
    <row r="55" spans="1:18" x14ac:dyDescent="0.2">
      <c r="A55" s="62"/>
      <c r="B55" s="115" t="s">
        <v>126</v>
      </c>
      <c r="C55" s="112" t="s">
        <v>127</v>
      </c>
      <c r="D55" s="113">
        <v>3</v>
      </c>
      <c r="E55" s="112" t="s">
        <v>23</v>
      </c>
      <c r="F55" s="113" t="s">
        <v>591</v>
      </c>
      <c r="G55" s="113" t="s">
        <v>591</v>
      </c>
      <c r="H55" s="113" t="s">
        <v>591</v>
      </c>
      <c r="I55" s="113" t="s">
        <v>591</v>
      </c>
      <c r="J55" s="113" t="s">
        <v>591</v>
      </c>
      <c r="K55" s="113" t="s">
        <v>591</v>
      </c>
      <c r="L55" s="113" t="s">
        <v>592</v>
      </c>
      <c r="M55" s="113" t="s">
        <v>592</v>
      </c>
      <c r="N55" s="113" t="s">
        <v>592</v>
      </c>
      <c r="O55" s="113" t="s">
        <v>592</v>
      </c>
      <c r="P55" s="113" t="s">
        <v>591</v>
      </c>
      <c r="Q55" s="113" t="s">
        <v>592</v>
      </c>
      <c r="R55" s="74" t="s">
        <v>592</v>
      </c>
    </row>
    <row r="56" spans="1:18" x14ac:dyDescent="0.2">
      <c r="A56" s="62"/>
      <c r="B56" s="115" t="s">
        <v>128</v>
      </c>
      <c r="C56" s="112" t="s">
        <v>129</v>
      </c>
      <c r="D56" s="113">
        <v>2</v>
      </c>
      <c r="E56" s="112" t="s">
        <v>23</v>
      </c>
      <c r="F56" s="113" t="s">
        <v>592</v>
      </c>
      <c r="G56" s="113" t="s">
        <v>593</v>
      </c>
      <c r="H56" s="113" t="s">
        <v>593</v>
      </c>
      <c r="I56" s="113" t="s">
        <v>592</v>
      </c>
      <c r="J56" s="113" t="s">
        <v>592</v>
      </c>
      <c r="K56" s="113" t="s">
        <v>593</v>
      </c>
      <c r="L56" s="113" t="s">
        <v>593</v>
      </c>
      <c r="M56" s="113" t="s">
        <v>593</v>
      </c>
      <c r="N56" s="113"/>
      <c r="O56" s="113"/>
      <c r="P56" s="113" t="s">
        <v>592</v>
      </c>
      <c r="Q56" s="113" t="s">
        <v>593</v>
      </c>
      <c r="R56" s="74" t="s">
        <v>593</v>
      </c>
    </row>
    <row r="57" spans="1:18" x14ac:dyDescent="0.2">
      <c r="A57" s="62"/>
      <c r="B57" s="115" t="s">
        <v>130</v>
      </c>
      <c r="C57" s="112" t="s">
        <v>131</v>
      </c>
      <c r="D57" s="113">
        <v>2</v>
      </c>
      <c r="E57" s="112" t="s">
        <v>23</v>
      </c>
      <c r="F57" s="113" t="s">
        <v>592</v>
      </c>
      <c r="G57" s="113" t="s">
        <v>593</v>
      </c>
      <c r="H57" s="113" t="s">
        <v>593</v>
      </c>
      <c r="I57" s="113" t="s">
        <v>592</v>
      </c>
      <c r="J57" s="113" t="s">
        <v>592</v>
      </c>
      <c r="K57" s="113" t="s">
        <v>593</v>
      </c>
      <c r="L57" s="113" t="s">
        <v>593</v>
      </c>
      <c r="M57" s="113" t="s">
        <v>593</v>
      </c>
      <c r="N57" s="113" t="s">
        <v>593</v>
      </c>
      <c r="O57" s="113" t="s">
        <v>593</v>
      </c>
      <c r="P57" s="113" t="s">
        <v>593</v>
      </c>
      <c r="Q57" s="113" t="s">
        <v>593</v>
      </c>
      <c r="R57" s="74" t="s">
        <v>593</v>
      </c>
    </row>
    <row r="58" spans="1:18" x14ac:dyDescent="0.2">
      <c r="A58" s="62"/>
      <c r="B58" s="115" t="s">
        <v>132</v>
      </c>
      <c r="C58" s="112" t="s">
        <v>133</v>
      </c>
      <c r="D58" s="113">
        <v>3</v>
      </c>
      <c r="E58" s="112" t="s">
        <v>58</v>
      </c>
      <c r="F58" s="113" t="s">
        <v>591</v>
      </c>
      <c r="G58" s="113" t="s">
        <v>593</v>
      </c>
      <c r="H58" s="113"/>
      <c r="I58" s="113" t="s">
        <v>593</v>
      </c>
      <c r="J58" s="113" t="s">
        <v>591</v>
      </c>
      <c r="K58" s="113" t="s">
        <v>591</v>
      </c>
      <c r="L58" s="113" t="s">
        <v>593</v>
      </c>
      <c r="M58" s="113" t="s">
        <v>593</v>
      </c>
      <c r="N58" s="113" t="s">
        <v>593</v>
      </c>
      <c r="O58" s="113" t="s">
        <v>592</v>
      </c>
      <c r="P58" s="113"/>
      <c r="Q58" s="113" t="s">
        <v>593</v>
      </c>
      <c r="R58" s="74" t="s">
        <v>593</v>
      </c>
    </row>
    <row r="59" spans="1:18" x14ac:dyDescent="0.2">
      <c r="A59" s="62"/>
      <c r="B59" s="115" t="s">
        <v>134</v>
      </c>
      <c r="C59" s="112" t="s">
        <v>135</v>
      </c>
      <c r="D59" s="113">
        <v>1</v>
      </c>
      <c r="E59" s="112" t="s">
        <v>26</v>
      </c>
      <c r="F59" s="113" t="s">
        <v>593</v>
      </c>
      <c r="G59" s="113"/>
      <c r="H59" s="113"/>
      <c r="I59" s="113" t="s">
        <v>593</v>
      </c>
      <c r="J59" s="113" t="s">
        <v>593</v>
      </c>
      <c r="K59" s="113" t="s">
        <v>591</v>
      </c>
      <c r="L59" s="113" t="s">
        <v>593</v>
      </c>
      <c r="M59" s="113" t="s">
        <v>592</v>
      </c>
      <c r="N59" s="113" t="s">
        <v>591</v>
      </c>
      <c r="O59" s="113" t="s">
        <v>591</v>
      </c>
      <c r="P59" s="113" t="s">
        <v>591</v>
      </c>
      <c r="Q59" s="113" t="s">
        <v>591</v>
      </c>
      <c r="R59" s="74" t="s">
        <v>591</v>
      </c>
    </row>
    <row r="60" spans="1:18" x14ac:dyDescent="0.2">
      <c r="A60" s="62"/>
      <c r="B60" s="115" t="s">
        <v>136</v>
      </c>
      <c r="C60" s="112" t="s">
        <v>137</v>
      </c>
      <c r="D60" s="113">
        <v>1</v>
      </c>
      <c r="E60" s="112" t="s">
        <v>26</v>
      </c>
      <c r="F60" s="113" t="s">
        <v>591</v>
      </c>
      <c r="G60" s="113" t="s">
        <v>591</v>
      </c>
      <c r="H60" s="113" t="s">
        <v>591</v>
      </c>
      <c r="I60" s="113" t="s">
        <v>591</v>
      </c>
      <c r="J60" s="113" t="s">
        <v>591</v>
      </c>
      <c r="K60" s="113" t="s">
        <v>592</v>
      </c>
      <c r="L60" s="113" t="s">
        <v>592</v>
      </c>
      <c r="M60" s="113" t="s">
        <v>592</v>
      </c>
      <c r="N60" s="113" t="s">
        <v>591</v>
      </c>
      <c r="O60" s="113" t="s">
        <v>592</v>
      </c>
      <c r="P60" s="113" t="s">
        <v>592</v>
      </c>
      <c r="Q60" s="113" t="s">
        <v>591</v>
      </c>
      <c r="R60" s="74" t="s">
        <v>592</v>
      </c>
    </row>
    <row r="61" spans="1:18" x14ac:dyDescent="0.2">
      <c r="A61" s="62"/>
      <c r="B61" s="115" t="s">
        <v>138</v>
      </c>
      <c r="C61" s="112" t="s">
        <v>139</v>
      </c>
      <c r="D61" s="113">
        <v>3</v>
      </c>
      <c r="E61" s="112" t="s">
        <v>23</v>
      </c>
      <c r="F61" s="113" t="s">
        <v>592</v>
      </c>
      <c r="G61" s="113" t="s">
        <v>593</v>
      </c>
      <c r="H61" s="113" t="s">
        <v>593</v>
      </c>
      <c r="I61" s="113" t="s">
        <v>591</v>
      </c>
      <c r="J61" s="113" t="s">
        <v>591</v>
      </c>
      <c r="K61" s="113" t="s">
        <v>591</v>
      </c>
      <c r="L61" s="113" t="s">
        <v>593</v>
      </c>
      <c r="M61" s="113" t="s">
        <v>593</v>
      </c>
      <c r="N61" s="113" t="s">
        <v>593</v>
      </c>
      <c r="O61" s="113"/>
      <c r="P61" s="113" t="s">
        <v>592</v>
      </c>
      <c r="Q61" s="113" t="s">
        <v>592</v>
      </c>
      <c r="R61" s="74" t="s">
        <v>592</v>
      </c>
    </row>
    <row r="62" spans="1:18" x14ac:dyDescent="0.2">
      <c r="A62" s="62"/>
      <c r="B62" s="115" t="s">
        <v>140</v>
      </c>
      <c r="C62" s="112" t="s">
        <v>141</v>
      </c>
      <c r="D62" s="113">
        <v>2</v>
      </c>
      <c r="E62" s="112" t="s">
        <v>26</v>
      </c>
      <c r="F62" s="113" t="s">
        <v>591</v>
      </c>
      <c r="G62" s="113" t="s">
        <v>591</v>
      </c>
      <c r="H62" s="113" t="s">
        <v>591</v>
      </c>
      <c r="I62" s="113" t="s">
        <v>591</v>
      </c>
      <c r="J62" s="113" t="s">
        <v>591</v>
      </c>
      <c r="K62" s="113" t="s">
        <v>591</v>
      </c>
      <c r="L62" s="113" t="s">
        <v>591</v>
      </c>
      <c r="M62" s="113" t="s">
        <v>591</v>
      </c>
      <c r="N62" s="113" t="s">
        <v>591</v>
      </c>
      <c r="O62" s="113" t="s">
        <v>591</v>
      </c>
      <c r="P62" s="113" t="s">
        <v>591</v>
      </c>
      <c r="Q62" s="113" t="s">
        <v>591</v>
      </c>
      <c r="R62" s="74" t="s">
        <v>591</v>
      </c>
    </row>
    <row r="63" spans="1:18" x14ac:dyDescent="0.2">
      <c r="A63" s="62"/>
      <c r="B63" s="115" t="s">
        <v>142</v>
      </c>
      <c r="C63" s="112" t="s">
        <v>143</v>
      </c>
      <c r="D63" s="113">
        <v>1</v>
      </c>
      <c r="E63" s="112" t="s">
        <v>23</v>
      </c>
      <c r="F63" s="113" t="s">
        <v>591</v>
      </c>
      <c r="G63" s="113" t="s">
        <v>592</v>
      </c>
      <c r="H63" s="113" t="s">
        <v>593</v>
      </c>
      <c r="I63" s="113" t="s">
        <v>591</v>
      </c>
      <c r="J63" s="113" t="s">
        <v>591</v>
      </c>
      <c r="K63" s="113" t="s">
        <v>591</v>
      </c>
      <c r="L63" s="113" t="s">
        <v>593</v>
      </c>
      <c r="M63" s="113" t="s">
        <v>592</v>
      </c>
      <c r="N63" s="113" t="s">
        <v>592</v>
      </c>
      <c r="O63" s="113" t="s">
        <v>593</v>
      </c>
      <c r="P63" s="113" t="s">
        <v>591</v>
      </c>
      <c r="Q63" s="113" t="s">
        <v>591</v>
      </c>
      <c r="R63" s="74" t="s">
        <v>591</v>
      </c>
    </row>
    <row r="64" spans="1:18" x14ac:dyDescent="0.2">
      <c r="A64" s="62"/>
      <c r="B64" s="115" t="s">
        <v>144</v>
      </c>
      <c r="C64" s="112" t="s">
        <v>145</v>
      </c>
      <c r="D64" s="113">
        <v>3</v>
      </c>
      <c r="E64" s="112" t="s">
        <v>23</v>
      </c>
      <c r="F64" s="113" t="s">
        <v>592</v>
      </c>
      <c r="G64" s="113"/>
      <c r="H64" s="113"/>
      <c r="I64" s="113" t="s">
        <v>591</v>
      </c>
      <c r="J64" s="113" t="s">
        <v>593</v>
      </c>
      <c r="K64" s="113" t="s">
        <v>591</v>
      </c>
      <c r="L64" s="113" t="s">
        <v>592</v>
      </c>
      <c r="M64" s="113" t="s">
        <v>593</v>
      </c>
      <c r="N64" s="113" t="s">
        <v>592</v>
      </c>
      <c r="O64" s="113" t="s">
        <v>593</v>
      </c>
      <c r="P64" s="113" t="s">
        <v>593</v>
      </c>
      <c r="Q64" s="113" t="s">
        <v>592</v>
      </c>
      <c r="R64" s="74" t="s">
        <v>592</v>
      </c>
    </row>
    <row r="65" spans="1:18" x14ac:dyDescent="0.2">
      <c r="A65" s="62"/>
      <c r="B65" s="115" t="s">
        <v>146</v>
      </c>
      <c r="C65" s="112" t="s">
        <v>147</v>
      </c>
      <c r="D65" s="113">
        <v>3</v>
      </c>
      <c r="E65" s="112" t="s">
        <v>23</v>
      </c>
      <c r="F65" s="113" t="s">
        <v>591</v>
      </c>
      <c r="G65" s="113"/>
      <c r="H65" s="113" t="s">
        <v>591</v>
      </c>
      <c r="I65" s="113" t="s">
        <v>593</v>
      </c>
      <c r="J65" s="113" t="s">
        <v>593</v>
      </c>
      <c r="K65" s="113" t="s">
        <v>593</v>
      </c>
      <c r="L65" s="113"/>
      <c r="M65" s="113"/>
      <c r="N65" s="113" t="s">
        <v>592</v>
      </c>
      <c r="O65" s="113"/>
      <c r="P65" s="113"/>
      <c r="Q65" s="113" t="s">
        <v>593</v>
      </c>
      <c r="R65" s="74" t="s">
        <v>591</v>
      </c>
    </row>
    <row r="66" spans="1:18" x14ac:dyDescent="0.2">
      <c r="A66" s="62"/>
      <c r="B66" s="115" t="s">
        <v>148</v>
      </c>
      <c r="C66" s="112" t="s">
        <v>149</v>
      </c>
      <c r="D66" s="113">
        <v>1</v>
      </c>
      <c r="E66" s="112" t="s">
        <v>23</v>
      </c>
      <c r="F66" s="113" t="s">
        <v>593</v>
      </c>
      <c r="G66" s="113" t="s">
        <v>593</v>
      </c>
      <c r="H66" s="113"/>
      <c r="I66" s="113" t="s">
        <v>592</v>
      </c>
      <c r="J66" s="113" t="s">
        <v>592</v>
      </c>
      <c r="K66" s="113" t="s">
        <v>592</v>
      </c>
      <c r="L66" s="113" t="s">
        <v>593</v>
      </c>
      <c r="M66" s="113" t="s">
        <v>592</v>
      </c>
      <c r="N66" s="113" t="s">
        <v>592</v>
      </c>
      <c r="O66" s="113" t="s">
        <v>593</v>
      </c>
      <c r="P66" s="113" t="s">
        <v>592</v>
      </c>
      <c r="Q66" s="113" t="s">
        <v>592</v>
      </c>
      <c r="R66" s="74" t="s">
        <v>592</v>
      </c>
    </row>
    <row r="67" spans="1:18" x14ac:dyDescent="0.2">
      <c r="A67" s="62"/>
      <c r="B67" s="115" t="s">
        <v>150</v>
      </c>
      <c r="C67" s="112" t="s">
        <v>151</v>
      </c>
      <c r="D67" s="113">
        <v>2</v>
      </c>
      <c r="E67" s="112" t="s">
        <v>23</v>
      </c>
      <c r="F67" s="113" t="s">
        <v>592</v>
      </c>
      <c r="G67" s="113" t="s">
        <v>591</v>
      </c>
      <c r="H67" s="113" t="s">
        <v>592</v>
      </c>
      <c r="I67" s="113" t="s">
        <v>592</v>
      </c>
      <c r="J67" s="113" t="s">
        <v>591</v>
      </c>
      <c r="K67" s="113" t="s">
        <v>592</v>
      </c>
      <c r="L67" s="113" t="s">
        <v>592</v>
      </c>
      <c r="M67" s="113" t="s">
        <v>591</v>
      </c>
      <c r="N67" s="113" t="s">
        <v>592</v>
      </c>
      <c r="O67" s="113" t="s">
        <v>592</v>
      </c>
      <c r="P67" s="113" t="s">
        <v>591</v>
      </c>
      <c r="Q67" s="113" t="s">
        <v>591</v>
      </c>
      <c r="R67" s="74" t="s">
        <v>591</v>
      </c>
    </row>
    <row r="68" spans="1:18" x14ac:dyDescent="0.2">
      <c r="A68" s="62"/>
      <c r="B68" s="115" t="s">
        <v>152</v>
      </c>
      <c r="C68" s="112" t="s">
        <v>153</v>
      </c>
      <c r="D68" s="113">
        <v>1</v>
      </c>
      <c r="E68" s="112" t="s">
        <v>26</v>
      </c>
      <c r="F68" s="113" t="s">
        <v>593</v>
      </c>
      <c r="G68" s="113"/>
      <c r="H68" s="113"/>
      <c r="I68" s="113"/>
      <c r="J68" s="113"/>
      <c r="K68" s="113" t="s">
        <v>592</v>
      </c>
      <c r="L68" s="113"/>
      <c r="M68" s="113"/>
      <c r="N68" s="113" t="s">
        <v>592</v>
      </c>
      <c r="O68" s="113"/>
      <c r="P68" s="113"/>
      <c r="Q68" s="113"/>
      <c r="R68" s="74"/>
    </row>
    <row r="69" spans="1:18" x14ac:dyDescent="0.2">
      <c r="A69" s="62"/>
      <c r="B69" s="115" t="s">
        <v>154</v>
      </c>
      <c r="C69" s="112" t="s">
        <v>155</v>
      </c>
      <c r="D69" s="113">
        <v>2</v>
      </c>
      <c r="E69" s="112" t="s">
        <v>23</v>
      </c>
      <c r="F69" s="113" t="s">
        <v>591</v>
      </c>
      <c r="G69" s="113" t="s">
        <v>592</v>
      </c>
      <c r="H69" s="113" t="s">
        <v>591</v>
      </c>
      <c r="I69" s="113" t="s">
        <v>591</v>
      </c>
      <c r="J69" s="113" t="s">
        <v>591</v>
      </c>
      <c r="K69" s="113" t="s">
        <v>591</v>
      </c>
      <c r="L69" s="113" t="s">
        <v>593</v>
      </c>
      <c r="M69" s="113" t="s">
        <v>593</v>
      </c>
      <c r="N69" s="113" t="s">
        <v>591</v>
      </c>
      <c r="O69" s="113" t="s">
        <v>593</v>
      </c>
      <c r="P69" s="113" t="s">
        <v>592</v>
      </c>
      <c r="Q69" s="113" t="s">
        <v>591</v>
      </c>
      <c r="R69" s="74" t="s">
        <v>591</v>
      </c>
    </row>
    <row r="70" spans="1:18" x14ac:dyDescent="0.2">
      <c r="A70" s="62"/>
      <c r="B70" s="115" t="s">
        <v>156</v>
      </c>
      <c r="C70" s="112" t="s">
        <v>157</v>
      </c>
      <c r="D70" s="113">
        <v>3</v>
      </c>
      <c r="E70" s="112" t="s">
        <v>23</v>
      </c>
      <c r="F70" s="113" t="s">
        <v>593</v>
      </c>
      <c r="G70" s="113" t="s">
        <v>593</v>
      </c>
      <c r="H70" s="113" t="s">
        <v>593</v>
      </c>
      <c r="I70" s="113" t="s">
        <v>593</v>
      </c>
      <c r="J70" s="113" t="s">
        <v>593</v>
      </c>
      <c r="K70" s="113" t="s">
        <v>593</v>
      </c>
      <c r="L70" s="113" t="s">
        <v>593</v>
      </c>
      <c r="M70" s="113" t="s">
        <v>593</v>
      </c>
      <c r="N70" s="113" t="s">
        <v>593</v>
      </c>
      <c r="O70" s="113" t="s">
        <v>593</v>
      </c>
      <c r="P70" s="113" t="s">
        <v>593</v>
      </c>
      <c r="Q70" s="113" t="s">
        <v>593</v>
      </c>
      <c r="R70" s="74" t="s">
        <v>593</v>
      </c>
    </row>
    <row r="71" spans="1:18" x14ac:dyDescent="0.2">
      <c r="A71" s="62"/>
      <c r="B71" s="115" t="s">
        <v>158</v>
      </c>
      <c r="C71" s="112" t="s">
        <v>159</v>
      </c>
      <c r="D71" s="113">
        <v>1</v>
      </c>
      <c r="E71" s="112" t="s">
        <v>23</v>
      </c>
      <c r="F71" s="113" t="s">
        <v>592</v>
      </c>
      <c r="G71" s="113" t="s">
        <v>593</v>
      </c>
      <c r="H71" s="113" t="s">
        <v>593</v>
      </c>
      <c r="I71" s="113" t="s">
        <v>593</v>
      </c>
      <c r="J71" s="113" t="s">
        <v>592</v>
      </c>
      <c r="K71" s="113" t="s">
        <v>593</v>
      </c>
      <c r="L71" s="113" t="s">
        <v>593</v>
      </c>
      <c r="M71" s="113" t="s">
        <v>592</v>
      </c>
      <c r="N71" s="113" t="s">
        <v>593</v>
      </c>
      <c r="O71" s="113" t="s">
        <v>593</v>
      </c>
      <c r="P71" s="113" t="s">
        <v>592</v>
      </c>
      <c r="Q71" s="113" t="s">
        <v>591</v>
      </c>
      <c r="R71" s="74" t="s">
        <v>592</v>
      </c>
    </row>
    <row r="72" spans="1:18" x14ac:dyDescent="0.2">
      <c r="A72" s="62"/>
      <c r="B72" s="115" t="s">
        <v>160</v>
      </c>
      <c r="C72" s="112" t="s">
        <v>161</v>
      </c>
      <c r="D72" s="113">
        <v>1</v>
      </c>
      <c r="E72" s="112" t="s">
        <v>58</v>
      </c>
      <c r="F72" s="113" t="s">
        <v>591</v>
      </c>
      <c r="G72" s="112" t="s">
        <v>33</v>
      </c>
      <c r="H72" s="112" t="s">
        <v>33</v>
      </c>
      <c r="I72" s="113" t="s">
        <v>593</v>
      </c>
      <c r="J72" s="113" t="s">
        <v>591</v>
      </c>
      <c r="K72" s="113" t="s">
        <v>591</v>
      </c>
      <c r="L72" s="112" t="s">
        <v>33</v>
      </c>
      <c r="M72" s="113" t="s">
        <v>593</v>
      </c>
      <c r="N72" s="113" t="s">
        <v>592</v>
      </c>
      <c r="O72" s="113" t="s">
        <v>593</v>
      </c>
      <c r="P72" s="113" t="s">
        <v>593</v>
      </c>
      <c r="Q72" s="112" t="s">
        <v>33</v>
      </c>
      <c r="R72" s="437" t="s">
        <v>33</v>
      </c>
    </row>
    <row r="73" spans="1:18" x14ac:dyDescent="0.2">
      <c r="A73" s="62"/>
      <c r="B73" s="115" t="s">
        <v>162</v>
      </c>
      <c r="C73" s="112" t="s">
        <v>163</v>
      </c>
      <c r="D73" s="113">
        <v>1</v>
      </c>
      <c r="E73" s="112" t="s">
        <v>23</v>
      </c>
      <c r="F73" s="113" t="s">
        <v>593</v>
      </c>
      <c r="G73" s="113" t="s">
        <v>593</v>
      </c>
      <c r="H73" s="113"/>
      <c r="I73" s="113" t="s">
        <v>592</v>
      </c>
      <c r="J73" s="113" t="s">
        <v>592</v>
      </c>
      <c r="K73" s="113"/>
      <c r="L73" s="113" t="s">
        <v>593</v>
      </c>
      <c r="M73" s="113" t="s">
        <v>592</v>
      </c>
      <c r="N73" s="113" t="s">
        <v>592</v>
      </c>
      <c r="O73" s="113" t="s">
        <v>593</v>
      </c>
      <c r="P73" s="113"/>
      <c r="Q73" s="113" t="s">
        <v>592</v>
      </c>
      <c r="R73" s="74" t="s">
        <v>593</v>
      </c>
    </row>
    <row r="74" spans="1:18" x14ac:dyDescent="0.2">
      <c r="A74" s="62"/>
      <c r="B74" s="115" t="s">
        <v>164</v>
      </c>
      <c r="C74" s="112" t="s">
        <v>165</v>
      </c>
      <c r="D74" s="113">
        <v>1</v>
      </c>
      <c r="E74" s="112" t="s">
        <v>23</v>
      </c>
      <c r="F74" s="113" t="s">
        <v>591</v>
      </c>
      <c r="G74" s="113"/>
      <c r="H74" s="113"/>
      <c r="I74" s="113" t="s">
        <v>591</v>
      </c>
      <c r="J74" s="113"/>
      <c r="K74" s="113" t="s">
        <v>591</v>
      </c>
      <c r="L74" s="113"/>
      <c r="M74" s="113"/>
      <c r="N74" s="113"/>
      <c r="O74" s="113"/>
      <c r="P74" s="113"/>
      <c r="Q74" s="113"/>
      <c r="R74" s="74"/>
    </row>
    <row r="75" spans="1:18" x14ac:dyDescent="0.2">
      <c r="A75" s="62"/>
      <c r="B75" s="115" t="s">
        <v>166</v>
      </c>
      <c r="C75" s="112" t="s">
        <v>167</v>
      </c>
      <c r="D75" s="113">
        <v>1</v>
      </c>
      <c r="E75" s="112" t="s">
        <v>23</v>
      </c>
      <c r="F75" s="113" t="s">
        <v>593</v>
      </c>
      <c r="G75" s="113" t="s">
        <v>593</v>
      </c>
      <c r="H75" s="113" t="s">
        <v>593</v>
      </c>
      <c r="I75" s="113" t="s">
        <v>593</v>
      </c>
      <c r="J75" s="113" t="s">
        <v>593</v>
      </c>
      <c r="K75" s="113" t="s">
        <v>591</v>
      </c>
      <c r="L75" s="113" t="s">
        <v>592</v>
      </c>
      <c r="M75" s="113" t="s">
        <v>591</v>
      </c>
      <c r="N75" s="113" t="s">
        <v>593</v>
      </c>
      <c r="O75" s="113" t="s">
        <v>593</v>
      </c>
      <c r="P75" s="113" t="s">
        <v>593</v>
      </c>
      <c r="Q75" s="113" t="s">
        <v>593</v>
      </c>
      <c r="R75" s="74" t="s">
        <v>591</v>
      </c>
    </row>
    <row r="76" spans="1:18" x14ac:dyDescent="0.2">
      <c r="A76" s="62"/>
      <c r="B76" s="115" t="s">
        <v>168</v>
      </c>
      <c r="C76" s="112" t="s">
        <v>169</v>
      </c>
      <c r="D76" s="113">
        <v>1</v>
      </c>
      <c r="E76" s="112" t="s">
        <v>23</v>
      </c>
      <c r="F76" s="113" t="s">
        <v>593</v>
      </c>
      <c r="G76" s="113" t="s">
        <v>593</v>
      </c>
      <c r="H76" s="113" t="s">
        <v>593</v>
      </c>
      <c r="I76" s="113" t="s">
        <v>592</v>
      </c>
      <c r="J76" s="113" t="s">
        <v>593</v>
      </c>
      <c r="K76" s="113" t="s">
        <v>592</v>
      </c>
      <c r="L76" s="113" t="s">
        <v>592</v>
      </c>
      <c r="M76" s="113" t="s">
        <v>592</v>
      </c>
      <c r="N76" s="113" t="s">
        <v>592</v>
      </c>
      <c r="O76" s="113" t="s">
        <v>593</v>
      </c>
      <c r="P76" s="113" t="s">
        <v>592</v>
      </c>
      <c r="Q76" s="113" t="s">
        <v>592</v>
      </c>
      <c r="R76" s="74" t="s">
        <v>593</v>
      </c>
    </row>
    <row r="77" spans="1:18" x14ac:dyDescent="0.2">
      <c r="A77" s="62"/>
      <c r="B77" s="115" t="s">
        <v>170</v>
      </c>
      <c r="C77" s="112" t="s">
        <v>171</v>
      </c>
      <c r="D77" s="113">
        <v>1</v>
      </c>
      <c r="E77" s="112" t="s">
        <v>23</v>
      </c>
      <c r="F77" s="113" t="s">
        <v>591</v>
      </c>
      <c r="G77" s="113"/>
      <c r="H77" s="113"/>
      <c r="I77" s="113"/>
      <c r="J77" s="113"/>
      <c r="K77" s="113" t="s">
        <v>593</v>
      </c>
      <c r="L77" s="113"/>
      <c r="M77" s="113" t="s">
        <v>592</v>
      </c>
      <c r="N77" s="113"/>
      <c r="O77" s="113"/>
      <c r="P77" s="113"/>
      <c r="Q77" s="113" t="s">
        <v>592</v>
      </c>
      <c r="R77" s="74" t="s">
        <v>591</v>
      </c>
    </row>
    <row r="78" spans="1:18" x14ac:dyDescent="0.2">
      <c r="A78" s="62"/>
      <c r="B78" s="115" t="s">
        <v>172</v>
      </c>
      <c r="C78" s="112" t="s">
        <v>173</v>
      </c>
      <c r="D78" s="113">
        <v>2</v>
      </c>
      <c r="E78" s="112" t="s">
        <v>26</v>
      </c>
      <c r="F78" s="113" t="s">
        <v>591</v>
      </c>
      <c r="G78" s="113" t="s">
        <v>593</v>
      </c>
      <c r="H78" s="113" t="s">
        <v>593</v>
      </c>
      <c r="I78" s="113" t="s">
        <v>592</v>
      </c>
      <c r="J78" s="113" t="s">
        <v>593</v>
      </c>
      <c r="K78" s="113" t="s">
        <v>593</v>
      </c>
      <c r="L78" s="113" t="s">
        <v>593</v>
      </c>
      <c r="M78" s="113" t="s">
        <v>593</v>
      </c>
      <c r="N78" s="113" t="s">
        <v>593</v>
      </c>
      <c r="O78" s="113" t="s">
        <v>593</v>
      </c>
      <c r="P78" s="113" t="s">
        <v>593</v>
      </c>
      <c r="Q78" s="113" t="s">
        <v>593</v>
      </c>
      <c r="R78" s="74" t="s">
        <v>593</v>
      </c>
    </row>
    <row r="79" spans="1:18" x14ac:dyDescent="0.2">
      <c r="A79" s="62"/>
      <c r="B79" s="115" t="s">
        <v>174</v>
      </c>
      <c r="C79" s="112" t="s">
        <v>175</v>
      </c>
      <c r="D79" s="113">
        <v>1</v>
      </c>
      <c r="E79" s="112" t="s">
        <v>23</v>
      </c>
      <c r="F79" s="113" t="s">
        <v>592</v>
      </c>
      <c r="G79" s="113"/>
      <c r="H79" s="113"/>
      <c r="I79" s="113" t="s">
        <v>591</v>
      </c>
      <c r="J79" s="113" t="s">
        <v>592</v>
      </c>
      <c r="K79" s="113" t="s">
        <v>592</v>
      </c>
      <c r="L79" s="113" t="s">
        <v>592</v>
      </c>
      <c r="M79" s="113" t="s">
        <v>593</v>
      </c>
      <c r="N79" s="113" t="s">
        <v>593</v>
      </c>
      <c r="O79" s="113" t="s">
        <v>592</v>
      </c>
      <c r="P79" s="113" t="s">
        <v>593</v>
      </c>
      <c r="Q79" s="113" t="s">
        <v>592</v>
      </c>
      <c r="R79" s="74" t="s">
        <v>592</v>
      </c>
    </row>
    <row r="80" spans="1:18" x14ac:dyDescent="0.2">
      <c r="A80" s="62"/>
      <c r="B80" s="115" t="s">
        <v>176</v>
      </c>
      <c r="C80" s="112" t="s">
        <v>177</v>
      </c>
      <c r="D80" s="113">
        <v>1</v>
      </c>
      <c r="E80" s="112" t="s">
        <v>23</v>
      </c>
      <c r="F80" s="113" t="s">
        <v>592</v>
      </c>
      <c r="G80" s="113" t="s">
        <v>592</v>
      </c>
      <c r="H80" s="113"/>
      <c r="I80" s="113" t="s">
        <v>592</v>
      </c>
      <c r="J80" s="113" t="s">
        <v>592</v>
      </c>
      <c r="K80" s="113" t="s">
        <v>592</v>
      </c>
      <c r="L80" s="113" t="s">
        <v>592</v>
      </c>
      <c r="M80" s="113" t="s">
        <v>592</v>
      </c>
      <c r="N80" s="113" t="s">
        <v>592</v>
      </c>
      <c r="O80" s="113"/>
      <c r="P80" s="113"/>
      <c r="Q80" s="113" t="s">
        <v>591</v>
      </c>
      <c r="R80" s="74"/>
    </row>
    <row r="81" spans="1:18" x14ac:dyDescent="0.2">
      <c r="A81" s="62"/>
      <c r="B81" s="115" t="s">
        <v>178</v>
      </c>
      <c r="C81" s="112" t="s">
        <v>179</v>
      </c>
      <c r="D81" s="113">
        <v>3</v>
      </c>
      <c r="E81" s="112" t="s">
        <v>58</v>
      </c>
      <c r="F81" s="113" t="s">
        <v>593</v>
      </c>
      <c r="G81" s="113" t="s">
        <v>593</v>
      </c>
      <c r="H81" s="113" t="s">
        <v>593</v>
      </c>
      <c r="I81" s="113"/>
      <c r="J81" s="113" t="s">
        <v>592</v>
      </c>
      <c r="K81" s="113" t="s">
        <v>592</v>
      </c>
      <c r="L81" s="113" t="s">
        <v>593</v>
      </c>
      <c r="M81" s="113" t="s">
        <v>593</v>
      </c>
      <c r="N81" s="113" t="s">
        <v>593</v>
      </c>
      <c r="O81" s="113" t="s">
        <v>593</v>
      </c>
      <c r="P81" s="113" t="s">
        <v>593</v>
      </c>
      <c r="Q81" s="113" t="s">
        <v>593</v>
      </c>
      <c r="R81" s="74" t="s">
        <v>593</v>
      </c>
    </row>
    <row r="82" spans="1:18" x14ac:dyDescent="0.2">
      <c r="A82" s="62"/>
      <c r="B82" s="115" t="s">
        <v>180</v>
      </c>
      <c r="C82" s="112" t="s">
        <v>181</v>
      </c>
      <c r="D82" s="113">
        <v>2</v>
      </c>
      <c r="E82" s="112" t="s">
        <v>23</v>
      </c>
      <c r="F82" s="113" t="s">
        <v>592</v>
      </c>
      <c r="G82" s="113" t="s">
        <v>593</v>
      </c>
      <c r="H82" s="113" t="s">
        <v>593</v>
      </c>
      <c r="I82" s="113" t="s">
        <v>592</v>
      </c>
      <c r="J82" s="113" t="s">
        <v>593</v>
      </c>
      <c r="K82" s="113" t="s">
        <v>592</v>
      </c>
      <c r="L82" s="113" t="s">
        <v>593</v>
      </c>
      <c r="M82" s="113" t="s">
        <v>592</v>
      </c>
      <c r="N82" s="113" t="s">
        <v>593</v>
      </c>
      <c r="O82" s="113" t="s">
        <v>593</v>
      </c>
      <c r="P82" s="113"/>
      <c r="Q82" s="113" t="s">
        <v>592</v>
      </c>
      <c r="R82" s="74" t="s">
        <v>592</v>
      </c>
    </row>
    <row r="83" spans="1:18" x14ac:dyDescent="0.2">
      <c r="A83" s="62"/>
      <c r="B83" s="115" t="s">
        <v>182</v>
      </c>
      <c r="C83" s="112" t="s">
        <v>183</v>
      </c>
      <c r="D83" s="113">
        <v>3</v>
      </c>
      <c r="E83" s="112" t="s">
        <v>23</v>
      </c>
      <c r="F83" s="113" t="s">
        <v>591</v>
      </c>
      <c r="G83" s="113" t="s">
        <v>591</v>
      </c>
      <c r="H83" s="113" t="s">
        <v>592</v>
      </c>
      <c r="I83" s="113" t="s">
        <v>591</v>
      </c>
      <c r="J83" s="113" t="s">
        <v>592</v>
      </c>
      <c r="K83" s="113" t="s">
        <v>592</v>
      </c>
      <c r="L83" s="113" t="s">
        <v>592</v>
      </c>
      <c r="M83" s="113" t="s">
        <v>592</v>
      </c>
      <c r="N83" s="113" t="s">
        <v>591</v>
      </c>
      <c r="O83" s="113" t="s">
        <v>593</v>
      </c>
      <c r="P83" s="113" t="s">
        <v>591</v>
      </c>
      <c r="Q83" s="113" t="s">
        <v>591</v>
      </c>
      <c r="R83" s="74" t="s">
        <v>592</v>
      </c>
    </row>
    <row r="84" spans="1:18" x14ac:dyDescent="0.2">
      <c r="A84" s="62"/>
      <c r="B84" s="115" t="s">
        <v>184</v>
      </c>
      <c r="C84" s="112" t="s">
        <v>185</v>
      </c>
      <c r="D84" s="113">
        <v>3</v>
      </c>
      <c r="E84" s="112" t="s">
        <v>23</v>
      </c>
      <c r="F84" s="113" t="s">
        <v>592</v>
      </c>
      <c r="G84" s="113" t="s">
        <v>593</v>
      </c>
      <c r="H84" s="113" t="s">
        <v>593</v>
      </c>
      <c r="I84" s="113" t="s">
        <v>593</v>
      </c>
      <c r="J84" s="113" t="s">
        <v>592</v>
      </c>
      <c r="K84" s="113" t="s">
        <v>593</v>
      </c>
      <c r="L84" s="113" t="s">
        <v>593</v>
      </c>
      <c r="M84" s="113" t="s">
        <v>593</v>
      </c>
      <c r="N84" s="113" t="s">
        <v>593</v>
      </c>
      <c r="O84" s="113" t="s">
        <v>593</v>
      </c>
      <c r="P84" s="113" t="s">
        <v>592</v>
      </c>
      <c r="Q84" s="113" t="s">
        <v>592</v>
      </c>
      <c r="R84" s="74" t="s">
        <v>592</v>
      </c>
    </row>
    <row r="85" spans="1:18" x14ac:dyDescent="0.2">
      <c r="A85" s="62"/>
      <c r="B85" s="115" t="s">
        <v>186</v>
      </c>
      <c r="C85" s="112" t="s">
        <v>187</v>
      </c>
      <c r="D85" s="113">
        <v>3</v>
      </c>
      <c r="E85" s="112" t="s">
        <v>23</v>
      </c>
      <c r="F85" s="113" t="s">
        <v>592</v>
      </c>
      <c r="G85" s="113" t="s">
        <v>593</v>
      </c>
      <c r="H85" s="113"/>
      <c r="I85" s="113" t="s">
        <v>592</v>
      </c>
      <c r="J85" s="113" t="s">
        <v>592</v>
      </c>
      <c r="K85" s="113" t="s">
        <v>591</v>
      </c>
      <c r="L85" s="113" t="s">
        <v>593</v>
      </c>
      <c r="M85" s="113" t="s">
        <v>593</v>
      </c>
      <c r="N85" s="113" t="s">
        <v>592</v>
      </c>
      <c r="O85" s="113" t="s">
        <v>593</v>
      </c>
      <c r="P85" s="113" t="s">
        <v>593</v>
      </c>
      <c r="Q85" s="113" t="s">
        <v>592</v>
      </c>
      <c r="R85" s="74" t="s">
        <v>592</v>
      </c>
    </row>
    <row r="86" spans="1:18" x14ac:dyDescent="0.2">
      <c r="A86" s="62"/>
      <c r="B86" s="115" t="s">
        <v>188</v>
      </c>
      <c r="C86" s="112" t="s">
        <v>189</v>
      </c>
      <c r="D86" s="113">
        <v>1</v>
      </c>
      <c r="E86" s="112" t="s">
        <v>23</v>
      </c>
      <c r="F86" s="113" t="s">
        <v>592</v>
      </c>
      <c r="G86" s="113" t="s">
        <v>593</v>
      </c>
      <c r="H86" s="113" t="s">
        <v>593</v>
      </c>
      <c r="I86" s="113" t="s">
        <v>592</v>
      </c>
      <c r="J86" s="113" t="s">
        <v>592</v>
      </c>
      <c r="K86" s="113" t="s">
        <v>592</v>
      </c>
      <c r="L86" s="113" t="s">
        <v>593</v>
      </c>
      <c r="M86" s="113" t="s">
        <v>593</v>
      </c>
      <c r="N86" s="113" t="s">
        <v>592</v>
      </c>
      <c r="O86" s="113" t="s">
        <v>593</v>
      </c>
      <c r="P86" s="113" t="s">
        <v>592</v>
      </c>
      <c r="Q86" s="113" t="s">
        <v>592</v>
      </c>
      <c r="R86" s="74" t="s">
        <v>592</v>
      </c>
    </row>
    <row r="87" spans="1:18" x14ac:dyDescent="0.2">
      <c r="A87" s="62"/>
      <c r="B87" s="115" t="s">
        <v>190</v>
      </c>
      <c r="C87" s="112" t="s">
        <v>191</v>
      </c>
      <c r="D87" s="113">
        <v>1</v>
      </c>
      <c r="E87" s="112" t="s">
        <v>23</v>
      </c>
      <c r="F87" s="113" t="s">
        <v>592</v>
      </c>
      <c r="G87" s="113" t="s">
        <v>591</v>
      </c>
      <c r="H87" s="113" t="s">
        <v>592</v>
      </c>
      <c r="I87" s="113" t="s">
        <v>592</v>
      </c>
      <c r="J87" s="113" t="s">
        <v>591</v>
      </c>
      <c r="K87" s="113" t="s">
        <v>591</v>
      </c>
      <c r="L87" s="113" t="s">
        <v>593</v>
      </c>
      <c r="M87" s="113" t="s">
        <v>591</v>
      </c>
      <c r="N87" s="113" t="s">
        <v>591</v>
      </c>
      <c r="O87" s="113" t="s">
        <v>593</v>
      </c>
      <c r="P87" s="113" t="s">
        <v>592</v>
      </c>
      <c r="Q87" s="113" t="s">
        <v>591</v>
      </c>
      <c r="R87" s="74" t="s">
        <v>591</v>
      </c>
    </row>
    <row r="88" spans="1:18" ht="13.5" thickBot="1" x14ac:dyDescent="0.25">
      <c r="A88" s="62"/>
      <c r="B88" s="76" t="s">
        <v>192</v>
      </c>
      <c r="C88" s="82" t="s">
        <v>193</v>
      </c>
      <c r="D88" s="109">
        <v>1</v>
      </c>
      <c r="E88" s="82" t="s">
        <v>23</v>
      </c>
      <c r="F88" s="109" t="s">
        <v>593</v>
      </c>
      <c r="G88" s="109" t="s">
        <v>592</v>
      </c>
      <c r="H88" s="109" t="s">
        <v>592</v>
      </c>
      <c r="I88" s="109" t="s">
        <v>591</v>
      </c>
      <c r="J88" s="109" t="s">
        <v>593</v>
      </c>
      <c r="K88" s="109" t="s">
        <v>593</v>
      </c>
      <c r="L88" s="109" t="s">
        <v>591</v>
      </c>
      <c r="M88" s="109" t="s">
        <v>592</v>
      </c>
      <c r="N88" s="109" t="s">
        <v>591</v>
      </c>
      <c r="O88" s="109" t="s">
        <v>593</v>
      </c>
      <c r="P88" s="109" t="s">
        <v>591</v>
      </c>
      <c r="Q88" s="109" t="s">
        <v>591</v>
      </c>
      <c r="R88" s="91" t="s">
        <v>592</v>
      </c>
    </row>
  </sheetData>
  <mergeCells count="2">
    <mergeCell ref="F2:K2"/>
    <mergeCell ref="F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1" sqref="C21"/>
    </sheetView>
  </sheetViews>
  <sheetFormatPr defaultColWidth="9.140625" defaultRowHeight="12.75" x14ac:dyDescent="0.2"/>
  <cols>
    <col min="1" max="1" width="8.7109375" style="9" customWidth="1"/>
    <col min="2" max="2" width="15.28515625" style="9" customWidth="1"/>
    <col min="3" max="3" width="26.42578125" style="9" customWidth="1"/>
    <col min="4" max="4" width="15.28515625" style="9" customWidth="1"/>
    <col min="5" max="5" width="15" style="9" customWidth="1"/>
    <col min="6" max="6" width="14.7109375" style="9" customWidth="1"/>
    <col min="7" max="8" width="11.42578125" style="9" bestFit="1" customWidth="1"/>
    <col min="9" max="9" width="14.28515625" style="9" customWidth="1"/>
    <col min="10" max="13" width="11.42578125" style="9" bestFit="1" customWidth="1"/>
    <col min="14" max="16384" width="9.140625" style="9"/>
  </cols>
  <sheetData>
    <row r="1" spans="1:13" s="2" customFormat="1" x14ac:dyDescent="0.2">
      <c r="A1" s="108"/>
    </row>
    <row r="2" spans="1:13" s="2" customFormat="1" ht="23.25" x14ac:dyDescent="0.35">
      <c r="B2" s="7"/>
      <c r="C2" s="3"/>
      <c r="D2" s="602" t="s">
        <v>0</v>
      </c>
      <c r="E2" s="602"/>
      <c r="F2" s="602"/>
      <c r="G2" s="602"/>
      <c r="H2" s="7"/>
      <c r="M2" s="6" t="s">
        <v>608</v>
      </c>
    </row>
    <row r="3" spans="1:13" s="2" customFormat="1" ht="29.25" x14ac:dyDescent="0.5">
      <c r="B3" s="7"/>
      <c r="C3" s="3"/>
      <c r="D3" s="603" t="s">
        <v>1</v>
      </c>
      <c r="E3" s="603"/>
      <c r="F3" s="603"/>
      <c r="G3" s="603"/>
      <c r="H3" s="7"/>
      <c r="I3" s="7"/>
      <c r="J3" s="7"/>
      <c r="K3" s="7"/>
      <c r="L3" s="7"/>
      <c r="M3" s="1" t="s">
        <v>2</v>
      </c>
    </row>
    <row r="4" spans="1:13" s="2" customFormat="1" ht="13.5" customHeight="1" thickBot="1" x14ac:dyDescent="0.25"/>
    <row r="5" spans="1:13" s="5" customFormat="1" ht="42" customHeight="1" thickBot="1" x14ac:dyDescent="0.35">
      <c r="A5" s="4"/>
      <c r="B5" s="41" t="s">
        <v>3</v>
      </c>
      <c r="C5" s="42" t="s">
        <v>4</v>
      </c>
      <c r="D5" s="42" t="s">
        <v>5</v>
      </c>
      <c r="E5" s="43" t="s">
        <v>6</v>
      </c>
      <c r="F5" s="44" t="s">
        <v>7</v>
      </c>
      <c r="G5" s="604" t="s">
        <v>8</v>
      </c>
      <c r="H5" s="605"/>
      <c r="I5" s="605"/>
      <c r="J5" s="605"/>
      <c r="K5" s="606"/>
      <c r="L5" s="44" t="s">
        <v>9</v>
      </c>
      <c r="M5" s="45" t="s">
        <v>10</v>
      </c>
    </row>
    <row r="6" spans="1:13" s="5" customFormat="1" ht="35.1" customHeight="1" thickBot="1" x14ac:dyDescent="0.35">
      <c r="A6" s="4"/>
      <c r="B6" s="46"/>
      <c r="C6" s="14"/>
      <c r="D6" s="15" t="s">
        <v>11</v>
      </c>
      <c r="E6" s="16" t="s">
        <v>12</v>
      </c>
      <c r="F6" s="17" t="s">
        <v>13</v>
      </c>
      <c r="G6" s="18" t="s">
        <v>14</v>
      </c>
      <c r="H6" s="19" t="s">
        <v>15</v>
      </c>
      <c r="I6" s="19" t="s">
        <v>16</v>
      </c>
      <c r="J6" s="20" t="s">
        <v>17</v>
      </c>
      <c r="K6" s="20" t="s">
        <v>18</v>
      </c>
      <c r="L6" s="17" t="s">
        <v>19</v>
      </c>
      <c r="M6" s="47" t="s">
        <v>20</v>
      </c>
    </row>
    <row r="7" spans="1:13" x14ac:dyDescent="0.2">
      <c r="A7" s="8"/>
      <c r="B7" s="48" t="s">
        <v>21</v>
      </c>
      <c r="C7" s="10" t="s">
        <v>22</v>
      </c>
      <c r="D7" s="10" t="s">
        <v>23</v>
      </c>
      <c r="E7" s="11">
        <v>2</v>
      </c>
      <c r="F7" s="11">
        <v>169813</v>
      </c>
      <c r="G7" s="11">
        <v>1</v>
      </c>
      <c r="H7" s="11">
        <v>3</v>
      </c>
      <c r="I7" s="11">
        <v>1</v>
      </c>
      <c r="J7" s="569">
        <v>1</v>
      </c>
      <c r="K7" s="569">
        <v>0</v>
      </c>
      <c r="L7" s="11">
        <v>10744</v>
      </c>
      <c r="M7" s="573">
        <v>0.32818999999999998</v>
      </c>
    </row>
    <row r="8" spans="1:13" x14ac:dyDescent="0.2">
      <c r="A8" s="8"/>
      <c r="B8" s="49" t="s">
        <v>24</v>
      </c>
      <c r="C8" s="12" t="s">
        <v>25</v>
      </c>
      <c r="D8" s="12" t="s">
        <v>26</v>
      </c>
      <c r="E8" s="13">
        <v>1</v>
      </c>
      <c r="F8" s="13">
        <v>64526</v>
      </c>
      <c r="G8" s="13">
        <v>1</v>
      </c>
      <c r="H8" s="13">
        <v>6</v>
      </c>
      <c r="I8" s="13">
        <v>0</v>
      </c>
      <c r="J8" s="570">
        <v>2</v>
      </c>
      <c r="K8" s="570">
        <v>0</v>
      </c>
      <c r="L8" s="13">
        <v>14487</v>
      </c>
      <c r="M8" s="573">
        <v>0.50383</v>
      </c>
    </row>
    <row r="9" spans="1:13" x14ac:dyDescent="0.2">
      <c r="A9" s="8"/>
      <c r="B9" s="49" t="s">
        <v>27</v>
      </c>
      <c r="C9" s="12" t="s">
        <v>28</v>
      </c>
      <c r="D9" s="12" t="s">
        <v>23</v>
      </c>
      <c r="E9" s="13">
        <v>2</v>
      </c>
      <c r="F9" s="13">
        <v>36325</v>
      </c>
      <c r="G9" s="13">
        <v>1</v>
      </c>
      <c r="H9" s="13">
        <v>2</v>
      </c>
      <c r="I9" s="13">
        <v>0</v>
      </c>
      <c r="J9" s="570">
        <v>0</v>
      </c>
      <c r="K9" s="570">
        <v>0</v>
      </c>
      <c r="L9" s="13">
        <v>4887</v>
      </c>
      <c r="M9" s="573">
        <v>0.36118</v>
      </c>
    </row>
    <row r="10" spans="1:13" x14ac:dyDescent="0.2">
      <c r="A10" s="8"/>
      <c r="B10" s="49" t="s">
        <v>29</v>
      </c>
      <c r="C10" s="12" t="s">
        <v>30</v>
      </c>
      <c r="D10" s="12" t="s">
        <v>26</v>
      </c>
      <c r="E10" s="13">
        <v>2</v>
      </c>
      <c r="F10" s="13">
        <v>146871</v>
      </c>
      <c r="G10" s="13">
        <v>0</v>
      </c>
      <c r="H10" s="13">
        <v>5</v>
      </c>
      <c r="I10" s="13">
        <v>0</v>
      </c>
      <c r="J10" s="570">
        <v>2</v>
      </c>
      <c r="K10" s="570">
        <v>0</v>
      </c>
      <c r="L10" s="13">
        <v>8108</v>
      </c>
      <c r="M10" s="573">
        <v>0.48410999999999998</v>
      </c>
    </row>
    <row r="11" spans="1:13" x14ac:dyDescent="0.2">
      <c r="A11" s="8"/>
      <c r="B11" s="49" t="s">
        <v>31</v>
      </c>
      <c r="C11" s="12" t="s">
        <v>32</v>
      </c>
      <c r="D11" s="12" t="s">
        <v>26</v>
      </c>
      <c r="E11" s="13">
        <v>2</v>
      </c>
      <c r="F11" s="13">
        <v>51354</v>
      </c>
      <c r="G11" s="13">
        <v>0</v>
      </c>
      <c r="H11" s="13">
        <v>4</v>
      </c>
      <c r="I11" s="13">
        <v>1</v>
      </c>
      <c r="J11" s="570">
        <v>1</v>
      </c>
      <c r="K11" s="571">
        <v>0</v>
      </c>
      <c r="L11" s="13">
        <v>10920</v>
      </c>
      <c r="M11" s="573">
        <v>0.55520999999999998</v>
      </c>
    </row>
    <row r="12" spans="1:13" x14ac:dyDescent="0.2">
      <c r="A12" s="8"/>
      <c r="B12" s="49" t="s">
        <v>34</v>
      </c>
      <c r="C12" s="12" t="s">
        <v>35</v>
      </c>
      <c r="D12" s="12" t="s">
        <v>26</v>
      </c>
      <c r="E12" s="13">
        <v>1</v>
      </c>
      <c r="F12" s="13">
        <v>61032</v>
      </c>
      <c r="G12" s="13">
        <v>1</v>
      </c>
      <c r="H12" s="13">
        <v>7</v>
      </c>
      <c r="I12" s="13">
        <v>0</v>
      </c>
      <c r="J12" s="570">
        <v>0</v>
      </c>
      <c r="K12" s="570">
        <v>0</v>
      </c>
      <c r="L12" s="13">
        <v>16640</v>
      </c>
      <c r="M12" s="573">
        <v>0.52368999999999999</v>
      </c>
    </row>
    <row r="13" spans="1:13" x14ac:dyDescent="0.2">
      <c r="A13" s="8"/>
      <c r="B13" s="49" t="s">
        <v>36</v>
      </c>
      <c r="C13" s="12" t="s">
        <v>37</v>
      </c>
      <c r="D13" s="12" t="s">
        <v>23</v>
      </c>
      <c r="E13" s="13">
        <v>1</v>
      </c>
      <c r="F13" s="13">
        <v>29402</v>
      </c>
      <c r="G13" s="13">
        <v>1</v>
      </c>
      <c r="H13" s="13">
        <v>2</v>
      </c>
      <c r="I13" s="13">
        <v>1</v>
      </c>
      <c r="J13" s="570">
        <v>2</v>
      </c>
      <c r="K13" s="571">
        <v>0</v>
      </c>
      <c r="L13" s="13">
        <v>6006</v>
      </c>
      <c r="M13" s="573">
        <v>0.51941999999999999</v>
      </c>
    </row>
    <row r="14" spans="1:13" x14ac:dyDescent="0.2">
      <c r="A14" s="8"/>
      <c r="B14" s="49" t="s">
        <v>38</v>
      </c>
      <c r="C14" s="12" t="s">
        <v>39</v>
      </c>
      <c r="D14" s="12" t="s">
        <v>23</v>
      </c>
      <c r="E14" s="13">
        <v>1</v>
      </c>
      <c r="F14" s="13">
        <v>89736</v>
      </c>
      <c r="G14" s="13">
        <v>1</v>
      </c>
      <c r="H14" s="13">
        <v>4</v>
      </c>
      <c r="I14" s="13">
        <v>1</v>
      </c>
      <c r="J14" s="570">
        <v>0</v>
      </c>
      <c r="K14" s="570">
        <v>0</v>
      </c>
      <c r="L14" s="13">
        <v>7514</v>
      </c>
      <c r="M14" s="573">
        <v>0.72009999999999996</v>
      </c>
    </row>
    <row r="15" spans="1:13" x14ac:dyDescent="0.2">
      <c r="A15" s="8"/>
      <c r="B15" s="49" t="s">
        <v>40</v>
      </c>
      <c r="C15" s="12" t="s">
        <v>41</v>
      </c>
      <c r="D15" s="12" t="s">
        <v>23</v>
      </c>
      <c r="E15" s="13">
        <v>3</v>
      </c>
      <c r="F15" s="13">
        <v>143550</v>
      </c>
      <c r="G15" s="13">
        <v>0</v>
      </c>
      <c r="H15" s="13">
        <v>5</v>
      </c>
      <c r="I15" s="13">
        <v>0</v>
      </c>
      <c r="J15" s="570">
        <v>0</v>
      </c>
      <c r="K15" s="570">
        <v>0</v>
      </c>
      <c r="L15" s="13">
        <v>11854</v>
      </c>
      <c r="M15" s="573">
        <v>0.23585</v>
      </c>
    </row>
    <row r="16" spans="1:13" x14ac:dyDescent="0.2">
      <c r="A16" s="8"/>
      <c r="B16" s="49" t="s">
        <v>42</v>
      </c>
      <c r="C16" s="12" t="s">
        <v>43</v>
      </c>
      <c r="D16" s="12" t="s">
        <v>23</v>
      </c>
      <c r="E16" s="13">
        <v>3</v>
      </c>
      <c r="F16" s="13">
        <v>271454</v>
      </c>
      <c r="G16" s="13">
        <v>1</v>
      </c>
      <c r="H16" s="13">
        <v>11</v>
      </c>
      <c r="I16" s="13">
        <v>0</v>
      </c>
      <c r="J16" s="570">
        <v>1</v>
      </c>
      <c r="K16" s="570">
        <v>0</v>
      </c>
      <c r="L16" s="13">
        <v>26832</v>
      </c>
      <c r="M16" s="573">
        <v>0.49314000000000002</v>
      </c>
    </row>
    <row r="17" spans="1:13" x14ac:dyDescent="0.2">
      <c r="A17" s="8"/>
      <c r="B17" s="49" t="s">
        <v>44</v>
      </c>
      <c r="C17" s="12" t="s">
        <v>45</v>
      </c>
      <c r="D17" s="12" t="s">
        <v>23</v>
      </c>
      <c r="E17" s="13">
        <v>1</v>
      </c>
      <c r="F17" s="13">
        <v>87731</v>
      </c>
      <c r="G17" s="13">
        <v>1</v>
      </c>
      <c r="H17" s="13">
        <v>2</v>
      </c>
      <c r="I17" s="13">
        <v>0</v>
      </c>
      <c r="J17" s="570">
        <v>0</v>
      </c>
      <c r="K17" s="570">
        <v>0</v>
      </c>
      <c r="L17" s="13">
        <v>8788</v>
      </c>
      <c r="M17" s="573">
        <v>0.39324999999999999</v>
      </c>
    </row>
    <row r="18" spans="1:13" x14ac:dyDescent="0.2">
      <c r="A18" s="8"/>
      <c r="B18" s="49" t="s">
        <v>46</v>
      </c>
      <c r="C18" s="12" t="s">
        <v>47</v>
      </c>
      <c r="D18" s="12" t="s">
        <v>23</v>
      </c>
      <c r="E18" s="13">
        <v>3</v>
      </c>
      <c r="F18" s="13">
        <v>231230</v>
      </c>
      <c r="G18" s="13">
        <v>1</v>
      </c>
      <c r="H18" s="13">
        <v>4</v>
      </c>
      <c r="I18" s="13">
        <v>0</v>
      </c>
      <c r="J18" s="571">
        <v>0</v>
      </c>
      <c r="K18" s="571">
        <v>0</v>
      </c>
      <c r="L18" s="13">
        <v>13114</v>
      </c>
      <c r="M18" s="573">
        <v>0.24972</v>
      </c>
    </row>
    <row r="19" spans="1:13" x14ac:dyDescent="0.2">
      <c r="A19" s="8"/>
      <c r="B19" s="49" t="s">
        <v>48</v>
      </c>
      <c r="C19" s="12" t="s">
        <v>49</v>
      </c>
      <c r="D19" s="12" t="s">
        <v>23</v>
      </c>
      <c r="E19" s="13">
        <v>1</v>
      </c>
      <c r="F19" s="13">
        <v>80788</v>
      </c>
      <c r="G19" s="13">
        <v>1</v>
      </c>
      <c r="H19" s="13">
        <v>2</v>
      </c>
      <c r="I19" s="13">
        <v>0</v>
      </c>
      <c r="J19" s="570">
        <v>0</v>
      </c>
      <c r="K19" s="570">
        <v>0</v>
      </c>
      <c r="L19" s="13">
        <v>7332</v>
      </c>
      <c r="M19" s="573">
        <v>0.44929000000000002</v>
      </c>
    </row>
    <row r="20" spans="1:13" x14ac:dyDescent="0.2">
      <c r="A20" s="8"/>
      <c r="B20" s="49" t="s">
        <v>50</v>
      </c>
      <c r="C20" s="12" t="s">
        <v>51</v>
      </c>
      <c r="D20" s="12" t="s">
        <v>23</v>
      </c>
      <c r="E20" s="13">
        <v>3</v>
      </c>
      <c r="F20" s="13">
        <v>68284</v>
      </c>
      <c r="G20" s="13">
        <v>1</v>
      </c>
      <c r="H20" s="13">
        <v>4</v>
      </c>
      <c r="I20" s="13">
        <v>0</v>
      </c>
      <c r="J20" s="570">
        <v>0</v>
      </c>
      <c r="K20" s="570">
        <v>0</v>
      </c>
      <c r="L20" s="13">
        <v>13131</v>
      </c>
      <c r="M20" s="573">
        <v>0.51998999999999995</v>
      </c>
    </row>
    <row r="21" spans="1:13" x14ac:dyDescent="0.2">
      <c r="A21" s="8"/>
      <c r="B21" s="49" t="s">
        <v>52</v>
      </c>
      <c r="C21" s="12" t="s">
        <v>53</v>
      </c>
      <c r="D21" s="12" t="s">
        <v>23</v>
      </c>
      <c r="E21" s="13">
        <v>1</v>
      </c>
      <c r="F21" s="13">
        <v>22402</v>
      </c>
      <c r="G21" s="13">
        <v>1</v>
      </c>
      <c r="H21" s="13">
        <v>0</v>
      </c>
      <c r="I21" s="13">
        <v>0</v>
      </c>
      <c r="J21" s="570">
        <v>1</v>
      </c>
      <c r="K21" s="570">
        <v>0</v>
      </c>
      <c r="L21" s="13">
        <v>3144</v>
      </c>
      <c r="M21" s="573">
        <v>0.68323999999999996</v>
      </c>
    </row>
    <row r="22" spans="1:13" x14ac:dyDescent="0.2">
      <c r="A22" s="8"/>
      <c r="B22" s="49" t="s">
        <v>54</v>
      </c>
      <c r="C22" s="12" t="s">
        <v>55</v>
      </c>
      <c r="D22" s="12" t="s">
        <v>23</v>
      </c>
      <c r="E22" s="13">
        <v>2</v>
      </c>
      <c r="F22" s="13">
        <v>117776</v>
      </c>
      <c r="G22" s="13">
        <v>1</v>
      </c>
      <c r="H22" s="13">
        <v>6</v>
      </c>
      <c r="I22" s="13">
        <v>1</v>
      </c>
      <c r="J22" s="570">
        <v>1</v>
      </c>
      <c r="K22" s="570">
        <v>1</v>
      </c>
      <c r="L22" s="13">
        <v>16163</v>
      </c>
      <c r="M22" s="573">
        <v>0.55528999999999995</v>
      </c>
    </row>
    <row r="23" spans="1:13" x14ac:dyDescent="0.2">
      <c r="A23" s="8"/>
      <c r="B23" s="49" t="s">
        <v>56</v>
      </c>
      <c r="C23" s="12" t="s">
        <v>57</v>
      </c>
      <c r="D23" s="12" t="s">
        <v>58</v>
      </c>
      <c r="E23" s="13">
        <v>3</v>
      </c>
      <c r="F23" s="13">
        <v>61789</v>
      </c>
      <c r="G23" s="13">
        <v>1</v>
      </c>
      <c r="H23" s="13">
        <v>0</v>
      </c>
      <c r="I23" s="13">
        <v>0</v>
      </c>
      <c r="J23" s="570">
        <v>1</v>
      </c>
      <c r="K23" s="570">
        <v>1</v>
      </c>
      <c r="L23" s="13">
        <v>2562</v>
      </c>
      <c r="M23" s="573">
        <v>1.02454</v>
      </c>
    </row>
    <row r="24" spans="1:13" x14ac:dyDescent="0.2">
      <c r="A24" s="8"/>
      <c r="B24" s="49" t="s">
        <v>59</v>
      </c>
      <c r="C24" s="12" t="s">
        <v>60</v>
      </c>
      <c r="D24" s="12" t="s">
        <v>23</v>
      </c>
      <c r="E24" s="13">
        <v>3</v>
      </c>
      <c r="F24" s="13">
        <v>1121482</v>
      </c>
      <c r="G24" s="13">
        <v>1</v>
      </c>
      <c r="H24" s="13">
        <v>20</v>
      </c>
      <c r="I24" s="13">
        <v>1</v>
      </c>
      <c r="J24" s="570">
        <v>0</v>
      </c>
      <c r="K24" s="570">
        <v>0</v>
      </c>
      <c r="L24" s="13">
        <v>63460</v>
      </c>
      <c r="M24" s="573">
        <v>0.48236000000000001</v>
      </c>
    </row>
    <row r="25" spans="1:13" x14ac:dyDescent="0.2">
      <c r="A25" s="8"/>
      <c r="B25" s="49" t="s">
        <v>61</v>
      </c>
      <c r="C25" s="12" t="s">
        <v>62</v>
      </c>
      <c r="D25" s="12" t="s">
        <v>23</v>
      </c>
      <c r="E25" s="13">
        <v>3</v>
      </c>
      <c r="F25" s="13">
        <v>77420</v>
      </c>
      <c r="G25" s="13">
        <v>1</v>
      </c>
      <c r="H25" s="13">
        <v>2</v>
      </c>
      <c r="I25" s="13">
        <v>0</v>
      </c>
      <c r="J25" s="570">
        <v>0</v>
      </c>
      <c r="K25" s="570">
        <v>0</v>
      </c>
      <c r="L25" s="13">
        <v>6600</v>
      </c>
      <c r="M25" s="573">
        <v>0.45207999999999998</v>
      </c>
    </row>
    <row r="26" spans="1:13" x14ac:dyDescent="0.2">
      <c r="A26" s="8"/>
      <c r="B26" s="49" t="s">
        <v>63</v>
      </c>
      <c r="C26" s="12" t="s">
        <v>64</v>
      </c>
      <c r="D26" s="12" t="s">
        <v>23</v>
      </c>
      <c r="E26" s="13">
        <v>1</v>
      </c>
      <c r="F26" s="13">
        <v>90647</v>
      </c>
      <c r="G26" s="13">
        <v>1</v>
      </c>
      <c r="H26" s="13">
        <v>1</v>
      </c>
      <c r="I26" s="13">
        <v>0</v>
      </c>
      <c r="J26" s="571">
        <v>0</v>
      </c>
      <c r="K26" s="571">
        <v>0</v>
      </c>
      <c r="L26" s="13">
        <v>3280</v>
      </c>
      <c r="M26" s="573">
        <v>0.31991999999999998</v>
      </c>
    </row>
    <row r="27" spans="1:13" x14ac:dyDescent="0.2">
      <c r="A27" s="8"/>
      <c r="B27" s="49" t="s">
        <v>65</v>
      </c>
      <c r="C27" s="12" t="s">
        <v>66</v>
      </c>
      <c r="D27" s="12" t="s">
        <v>23</v>
      </c>
      <c r="E27" s="13">
        <v>1</v>
      </c>
      <c r="F27" s="13">
        <v>50369</v>
      </c>
      <c r="G27" s="13">
        <v>1</v>
      </c>
      <c r="H27" s="13">
        <v>5</v>
      </c>
      <c r="I27" s="13">
        <v>1</v>
      </c>
      <c r="J27" s="570">
        <v>2</v>
      </c>
      <c r="K27" s="570">
        <v>0</v>
      </c>
      <c r="L27" s="13">
        <v>14446</v>
      </c>
      <c r="M27" s="573">
        <v>0.48851</v>
      </c>
    </row>
    <row r="28" spans="1:13" x14ac:dyDescent="0.2">
      <c r="A28" s="8"/>
      <c r="B28" s="49" t="s">
        <v>67</v>
      </c>
      <c r="C28" s="12" t="s">
        <v>68</v>
      </c>
      <c r="D28" s="12" t="s">
        <v>26</v>
      </c>
      <c r="E28" s="13">
        <v>2</v>
      </c>
      <c r="F28" s="13">
        <v>114322</v>
      </c>
      <c r="G28" s="13">
        <v>0</v>
      </c>
      <c r="H28" s="13">
        <v>5</v>
      </c>
      <c r="I28" s="13">
        <v>0</v>
      </c>
      <c r="J28" s="571">
        <v>0</v>
      </c>
      <c r="K28" s="571">
        <v>0</v>
      </c>
      <c r="L28" s="13">
        <v>11730</v>
      </c>
      <c r="M28" s="573">
        <v>0.41272999999999999</v>
      </c>
    </row>
    <row r="29" spans="1:13" x14ac:dyDescent="0.2">
      <c r="A29" s="8"/>
      <c r="B29" s="49" t="s">
        <v>69</v>
      </c>
      <c r="C29" s="12" t="s">
        <v>70</v>
      </c>
      <c r="D29" s="12" t="s">
        <v>23</v>
      </c>
      <c r="E29" s="13">
        <v>1</v>
      </c>
      <c r="F29" s="13">
        <v>342082</v>
      </c>
      <c r="G29" s="13">
        <v>1</v>
      </c>
      <c r="H29" s="13">
        <v>7</v>
      </c>
      <c r="I29" s="13">
        <v>0</v>
      </c>
      <c r="J29" s="570">
        <v>1</v>
      </c>
      <c r="K29" s="570">
        <v>0</v>
      </c>
      <c r="L29" s="13">
        <v>23844</v>
      </c>
      <c r="M29" s="573">
        <v>0.55611999999999995</v>
      </c>
    </row>
    <row r="30" spans="1:13" x14ac:dyDescent="0.2">
      <c r="A30" s="8"/>
      <c r="B30" s="49" t="s">
        <v>71</v>
      </c>
      <c r="C30" s="12" t="s">
        <v>72</v>
      </c>
      <c r="D30" s="12" t="s">
        <v>23</v>
      </c>
      <c r="E30" s="13">
        <v>2</v>
      </c>
      <c r="F30" s="13">
        <v>164144</v>
      </c>
      <c r="G30" s="13">
        <v>1</v>
      </c>
      <c r="H30" s="13">
        <v>4</v>
      </c>
      <c r="I30" s="13">
        <v>1</v>
      </c>
      <c r="J30" s="570">
        <v>0</v>
      </c>
      <c r="K30" s="570">
        <v>0</v>
      </c>
      <c r="L30" s="13">
        <v>16562</v>
      </c>
      <c r="M30" s="573">
        <v>0.41419</v>
      </c>
    </row>
    <row r="31" spans="1:13" x14ac:dyDescent="0.2">
      <c r="A31" s="8"/>
      <c r="B31" s="49" t="s">
        <v>73</v>
      </c>
      <c r="C31" s="12" t="s">
        <v>74</v>
      </c>
      <c r="D31" s="12" t="s">
        <v>23</v>
      </c>
      <c r="E31" s="13">
        <v>2</v>
      </c>
      <c r="F31" s="13">
        <v>43280</v>
      </c>
      <c r="G31" s="13">
        <v>1</v>
      </c>
      <c r="H31" s="13">
        <v>1</v>
      </c>
      <c r="I31" s="13">
        <v>0</v>
      </c>
      <c r="J31" s="570">
        <v>1</v>
      </c>
      <c r="K31" s="570">
        <v>2</v>
      </c>
      <c r="L31" s="13">
        <v>8164</v>
      </c>
      <c r="M31" s="573">
        <v>0.41876000000000002</v>
      </c>
    </row>
    <row r="32" spans="1:13" x14ac:dyDescent="0.2">
      <c r="A32" s="8"/>
      <c r="B32" s="49" t="s">
        <v>75</v>
      </c>
      <c r="C32" s="12" t="s">
        <v>76</v>
      </c>
      <c r="D32" s="12" t="s">
        <v>23</v>
      </c>
      <c r="E32" s="13">
        <v>1</v>
      </c>
      <c r="F32" s="13">
        <v>48754</v>
      </c>
      <c r="G32" s="13">
        <v>1</v>
      </c>
      <c r="H32" s="13">
        <v>5</v>
      </c>
      <c r="I32" s="13">
        <v>0</v>
      </c>
      <c r="J32" s="570">
        <v>0</v>
      </c>
      <c r="K32" s="570">
        <v>0</v>
      </c>
      <c r="L32" s="13">
        <v>7072</v>
      </c>
      <c r="M32" s="573">
        <v>0.30015999999999998</v>
      </c>
    </row>
    <row r="33" spans="1:13" x14ac:dyDescent="0.2">
      <c r="A33" s="8"/>
      <c r="B33" s="49" t="s">
        <v>77</v>
      </c>
      <c r="C33" s="12" t="s">
        <v>78</v>
      </c>
      <c r="D33" s="12" t="s">
        <v>23</v>
      </c>
      <c r="E33" s="13">
        <v>3</v>
      </c>
      <c r="F33" s="13">
        <v>325072</v>
      </c>
      <c r="G33" s="13">
        <v>1</v>
      </c>
      <c r="H33" s="13">
        <v>6</v>
      </c>
      <c r="I33" s="13">
        <v>1</v>
      </c>
      <c r="J33" s="570">
        <v>2</v>
      </c>
      <c r="K33" s="570">
        <v>0</v>
      </c>
      <c r="L33" s="13">
        <v>17653</v>
      </c>
      <c r="M33" s="573">
        <v>0.64151999999999998</v>
      </c>
    </row>
    <row r="34" spans="1:13" x14ac:dyDescent="0.2">
      <c r="A34" s="8"/>
      <c r="B34" s="49" t="s">
        <v>79</v>
      </c>
      <c r="C34" s="12" t="s">
        <v>80</v>
      </c>
      <c r="D34" s="12" t="s">
        <v>26</v>
      </c>
      <c r="E34" s="13">
        <v>2</v>
      </c>
      <c r="F34" s="13">
        <v>118375</v>
      </c>
      <c r="G34" s="13">
        <v>1</v>
      </c>
      <c r="H34" s="13">
        <v>7</v>
      </c>
      <c r="I34" s="13">
        <v>1</v>
      </c>
      <c r="J34" s="571">
        <v>0</v>
      </c>
      <c r="K34" s="571">
        <v>0</v>
      </c>
      <c r="L34" s="13">
        <v>18281</v>
      </c>
      <c r="M34" s="573">
        <v>0.57372999999999996</v>
      </c>
    </row>
    <row r="35" spans="1:13" x14ac:dyDescent="0.2">
      <c r="A35" s="8"/>
      <c r="B35" s="49" t="s">
        <v>81</v>
      </c>
      <c r="C35" s="12" t="s">
        <v>82</v>
      </c>
      <c r="D35" s="12" t="s">
        <v>23</v>
      </c>
      <c r="E35" s="13">
        <v>1</v>
      </c>
      <c r="F35" s="13">
        <v>48311</v>
      </c>
      <c r="G35" s="13">
        <v>1</v>
      </c>
      <c r="H35" s="13">
        <v>1</v>
      </c>
      <c r="I35" s="13">
        <v>0</v>
      </c>
      <c r="J35" s="570">
        <v>1</v>
      </c>
      <c r="K35" s="570">
        <v>0</v>
      </c>
      <c r="L35" s="13">
        <v>5578</v>
      </c>
      <c r="M35" s="573">
        <v>0.4854</v>
      </c>
    </row>
    <row r="36" spans="1:13" x14ac:dyDescent="0.2">
      <c r="A36" s="8"/>
      <c r="B36" s="49" t="s">
        <v>83</v>
      </c>
      <c r="C36" s="12" t="s">
        <v>84</v>
      </c>
      <c r="D36" s="12" t="s">
        <v>58</v>
      </c>
      <c r="E36" s="13">
        <v>1</v>
      </c>
      <c r="F36" s="13">
        <v>4430</v>
      </c>
      <c r="G36" s="13">
        <v>1</v>
      </c>
      <c r="H36" s="13">
        <v>0</v>
      </c>
      <c r="I36" s="13">
        <v>0</v>
      </c>
      <c r="J36" s="570">
        <v>0</v>
      </c>
      <c r="K36" s="570">
        <v>0</v>
      </c>
      <c r="L36" s="13">
        <v>2926</v>
      </c>
      <c r="M36" s="573">
        <v>2.11422</v>
      </c>
    </row>
    <row r="37" spans="1:13" x14ac:dyDescent="0.2">
      <c r="A37" s="8"/>
      <c r="B37" s="49" t="s">
        <v>85</v>
      </c>
      <c r="C37" s="12" t="s">
        <v>86</v>
      </c>
      <c r="D37" s="12" t="s">
        <v>26</v>
      </c>
      <c r="E37" s="13">
        <v>1</v>
      </c>
      <c r="F37" s="13">
        <v>94244</v>
      </c>
      <c r="G37" s="13">
        <v>0</v>
      </c>
      <c r="H37" s="13">
        <v>6</v>
      </c>
      <c r="I37" s="13">
        <v>0</v>
      </c>
      <c r="J37" s="570">
        <v>0</v>
      </c>
      <c r="K37" s="570">
        <v>0</v>
      </c>
      <c r="L37" s="13">
        <v>12863</v>
      </c>
      <c r="M37" s="573">
        <v>0.89614000000000005</v>
      </c>
    </row>
    <row r="38" spans="1:13" x14ac:dyDescent="0.2">
      <c r="A38" s="8"/>
      <c r="B38" s="49" t="s">
        <v>87</v>
      </c>
      <c r="C38" s="12" t="s">
        <v>88</v>
      </c>
      <c r="D38" s="12" t="s">
        <v>23</v>
      </c>
      <c r="E38" s="13">
        <v>2</v>
      </c>
      <c r="F38" s="13">
        <v>383969</v>
      </c>
      <c r="G38" s="13">
        <v>1</v>
      </c>
      <c r="H38" s="13">
        <v>9</v>
      </c>
      <c r="I38" s="13">
        <v>2</v>
      </c>
      <c r="J38" s="571">
        <v>0</v>
      </c>
      <c r="K38" s="571">
        <v>0</v>
      </c>
      <c r="L38" s="13">
        <v>33352</v>
      </c>
      <c r="M38" s="573">
        <v>0.57830000000000004</v>
      </c>
    </row>
    <row r="39" spans="1:13" x14ac:dyDescent="0.2">
      <c r="A39" s="8"/>
      <c r="B39" s="49" t="s">
        <v>89</v>
      </c>
      <c r="C39" s="12" t="s">
        <v>90</v>
      </c>
      <c r="D39" s="12" t="s">
        <v>23</v>
      </c>
      <c r="E39" s="13">
        <v>2</v>
      </c>
      <c r="F39" s="13">
        <v>71220</v>
      </c>
      <c r="G39" s="13">
        <v>1</v>
      </c>
      <c r="H39" s="13">
        <v>3</v>
      </c>
      <c r="I39" s="13">
        <v>1</v>
      </c>
      <c r="J39" s="570">
        <v>1</v>
      </c>
      <c r="K39" s="570">
        <v>0</v>
      </c>
      <c r="L39" s="13">
        <v>8352</v>
      </c>
      <c r="M39" s="573">
        <v>0.23161999999999999</v>
      </c>
    </row>
    <row r="40" spans="1:13" x14ac:dyDescent="0.2">
      <c r="A40" s="8"/>
      <c r="B40" s="49" t="s">
        <v>91</v>
      </c>
      <c r="C40" s="12" t="s">
        <v>92</v>
      </c>
      <c r="D40" s="12" t="s">
        <v>23</v>
      </c>
      <c r="E40" s="13">
        <v>2</v>
      </c>
      <c r="F40" s="13">
        <v>231656</v>
      </c>
      <c r="G40" s="13">
        <v>1</v>
      </c>
      <c r="H40" s="13">
        <v>9</v>
      </c>
      <c r="I40" s="13">
        <v>0</v>
      </c>
      <c r="J40" s="571">
        <v>0</v>
      </c>
      <c r="K40" s="571">
        <v>0</v>
      </c>
      <c r="L40" s="13">
        <v>20748</v>
      </c>
      <c r="M40" s="573">
        <v>0.39815</v>
      </c>
    </row>
    <row r="41" spans="1:13" x14ac:dyDescent="0.2">
      <c r="A41" s="8"/>
      <c r="B41" s="49" t="s">
        <v>93</v>
      </c>
      <c r="C41" s="12" t="s">
        <v>94</v>
      </c>
      <c r="D41" s="12" t="s">
        <v>58</v>
      </c>
      <c r="E41" s="13">
        <v>1</v>
      </c>
      <c r="F41" s="13">
        <v>9793</v>
      </c>
      <c r="G41" s="13">
        <v>1</v>
      </c>
      <c r="H41" s="13">
        <v>0</v>
      </c>
      <c r="I41" s="13">
        <v>0</v>
      </c>
      <c r="J41" s="570">
        <v>0</v>
      </c>
      <c r="K41" s="570">
        <v>0</v>
      </c>
      <c r="L41" s="13">
        <v>2688</v>
      </c>
      <c r="M41" s="573">
        <v>1.2253700000000001</v>
      </c>
    </row>
    <row r="42" spans="1:13" x14ac:dyDescent="0.2">
      <c r="A42" s="8"/>
      <c r="B42" s="49" t="s">
        <v>95</v>
      </c>
      <c r="C42" s="12" t="s">
        <v>96</v>
      </c>
      <c r="D42" s="12" t="s">
        <v>58</v>
      </c>
      <c r="E42" s="13">
        <v>2</v>
      </c>
      <c r="F42" s="13">
        <v>9117</v>
      </c>
      <c r="G42" s="13">
        <v>1</v>
      </c>
      <c r="H42" s="13">
        <v>0</v>
      </c>
      <c r="I42" s="13">
        <v>0</v>
      </c>
      <c r="J42" s="571">
        <v>0</v>
      </c>
      <c r="K42" s="571">
        <v>0</v>
      </c>
      <c r="L42" s="13">
        <v>2672</v>
      </c>
      <c r="M42" s="573">
        <v>0.26323999999999997</v>
      </c>
    </row>
    <row r="43" spans="1:13" x14ac:dyDescent="0.2">
      <c r="A43" s="8"/>
      <c r="B43" s="49" t="s">
        <v>97</v>
      </c>
      <c r="C43" s="12" t="s">
        <v>98</v>
      </c>
      <c r="D43" s="12" t="s">
        <v>99</v>
      </c>
      <c r="E43" s="13">
        <v>3</v>
      </c>
      <c r="F43" s="13">
        <v>18074</v>
      </c>
      <c r="G43" s="13">
        <v>1</v>
      </c>
      <c r="H43" s="13">
        <v>0</v>
      </c>
      <c r="I43" s="13">
        <v>0</v>
      </c>
      <c r="J43" s="571">
        <v>0</v>
      </c>
      <c r="K43" s="571">
        <v>0</v>
      </c>
      <c r="L43" s="13">
        <v>2106</v>
      </c>
      <c r="M43" s="573">
        <v>0.20471</v>
      </c>
    </row>
    <row r="44" spans="1:13" x14ac:dyDescent="0.2">
      <c r="A44" s="8"/>
      <c r="B44" s="49" t="s">
        <v>100</v>
      </c>
      <c r="C44" s="12" t="s">
        <v>101</v>
      </c>
      <c r="D44" s="12" t="s">
        <v>23</v>
      </c>
      <c r="E44" s="13">
        <v>2</v>
      </c>
      <c r="F44" s="13">
        <v>61150</v>
      </c>
      <c r="G44" s="13">
        <v>1</v>
      </c>
      <c r="H44" s="13">
        <v>3</v>
      </c>
      <c r="I44" s="13">
        <v>0</v>
      </c>
      <c r="J44" s="570">
        <v>3</v>
      </c>
      <c r="K44" s="570">
        <v>2</v>
      </c>
      <c r="L44" s="13">
        <v>26208</v>
      </c>
      <c r="M44" s="573">
        <v>0.51763000000000003</v>
      </c>
    </row>
    <row r="45" spans="1:13" x14ac:dyDescent="0.2">
      <c r="A45" s="8"/>
      <c r="B45" s="49" t="s">
        <v>102</v>
      </c>
      <c r="C45" s="12" t="s">
        <v>103</v>
      </c>
      <c r="D45" s="12" t="s">
        <v>23</v>
      </c>
      <c r="E45" s="13">
        <v>2</v>
      </c>
      <c r="F45" s="13">
        <v>430004</v>
      </c>
      <c r="G45" s="13">
        <v>1</v>
      </c>
      <c r="H45" s="13">
        <v>7</v>
      </c>
      <c r="I45" s="13">
        <v>0</v>
      </c>
      <c r="J45" s="571">
        <v>0</v>
      </c>
      <c r="K45" s="571">
        <v>0</v>
      </c>
      <c r="L45" s="13">
        <v>24967</v>
      </c>
      <c r="M45" s="573">
        <v>0.41392000000000001</v>
      </c>
    </row>
    <row r="46" spans="1:13" x14ac:dyDescent="0.2">
      <c r="A46" s="8"/>
      <c r="B46" s="49" t="s">
        <v>148</v>
      </c>
      <c r="C46" s="12" t="s">
        <v>149</v>
      </c>
      <c r="D46" s="12" t="s">
        <v>23</v>
      </c>
      <c r="E46" s="13">
        <v>1</v>
      </c>
      <c r="F46" s="13">
        <v>42270</v>
      </c>
      <c r="G46" s="13">
        <v>1</v>
      </c>
      <c r="H46" s="13">
        <v>0</v>
      </c>
      <c r="I46" s="13">
        <v>0</v>
      </c>
      <c r="J46" s="570">
        <v>1</v>
      </c>
      <c r="K46" s="570">
        <v>0</v>
      </c>
      <c r="L46" s="13">
        <v>2100</v>
      </c>
      <c r="M46" s="573">
        <v>0.89898</v>
      </c>
    </row>
    <row r="47" spans="1:13" x14ac:dyDescent="0.2">
      <c r="A47" s="8"/>
      <c r="B47" s="49" t="s">
        <v>104</v>
      </c>
      <c r="C47" s="12" t="s">
        <v>105</v>
      </c>
      <c r="D47" s="12" t="s">
        <v>23</v>
      </c>
      <c r="E47" s="13">
        <v>1</v>
      </c>
      <c r="F47" s="13">
        <v>33117</v>
      </c>
      <c r="G47" s="13">
        <v>1</v>
      </c>
      <c r="H47" s="13">
        <v>4</v>
      </c>
      <c r="I47" s="13">
        <v>0</v>
      </c>
      <c r="J47" s="570">
        <v>1</v>
      </c>
      <c r="K47" s="570">
        <v>0</v>
      </c>
      <c r="L47" s="13">
        <v>9300</v>
      </c>
      <c r="M47" s="573">
        <v>0.90312999999999999</v>
      </c>
    </row>
    <row r="48" spans="1:13" x14ac:dyDescent="0.2">
      <c r="A48" s="8"/>
      <c r="B48" s="49" t="s">
        <v>106</v>
      </c>
      <c r="C48" s="12" t="s">
        <v>107</v>
      </c>
      <c r="D48" s="12" t="s">
        <v>23</v>
      </c>
      <c r="E48" s="13">
        <v>2</v>
      </c>
      <c r="F48" s="13">
        <v>136820</v>
      </c>
      <c r="G48" s="13">
        <v>1</v>
      </c>
      <c r="H48" s="13">
        <v>6</v>
      </c>
      <c r="I48" s="13">
        <v>0</v>
      </c>
      <c r="J48" s="570">
        <v>1</v>
      </c>
      <c r="K48" s="570">
        <v>0</v>
      </c>
      <c r="L48" s="13">
        <v>11974</v>
      </c>
      <c r="M48" s="573">
        <v>0.28278999999999999</v>
      </c>
    </row>
    <row r="49" spans="1:13" x14ac:dyDescent="0.2">
      <c r="A49" s="8"/>
      <c r="B49" s="49" t="s">
        <v>108</v>
      </c>
      <c r="C49" s="12" t="s">
        <v>109</v>
      </c>
      <c r="D49" s="12" t="s">
        <v>58</v>
      </c>
      <c r="E49" s="13">
        <v>1</v>
      </c>
      <c r="F49" s="13">
        <v>5729</v>
      </c>
      <c r="G49" s="13">
        <v>1</v>
      </c>
      <c r="H49" s="13">
        <v>0</v>
      </c>
      <c r="I49" s="13">
        <v>0</v>
      </c>
      <c r="J49" s="570">
        <v>0</v>
      </c>
      <c r="K49" s="570">
        <v>0</v>
      </c>
      <c r="L49" s="13">
        <v>2544</v>
      </c>
      <c r="M49" s="573">
        <v>1.0472999999999999</v>
      </c>
    </row>
    <row r="50" spans="1:13" x14ac:dyDescent="0.2">
      <c r="A50" s="8"/>
      <c r="B50" s="49" t="s">
        <v>110</v>
      </c>
      <c r="C50" s="12" t="s">
        <v>111</v>
      </c>
      <c r="D50" s="12" t="s">
        <v>23</v>
      </c>
      <c r="E50" s="13">
        <v>2</v>
      </c>
      <c r="F50" s="13">
        <v>62495</v>
      </c>
      <c r="G50" s="13">
        <v>1</v>
      </c>
      <c r="H50" s="13">
        <v>3</v>
      </c>
      <c r="I50" s="13">
        <v>0</v>
      </c>
      <c r="J50" s="571">
        <v>0</v>
      </c>
      <c r="K50" s="571">
        <v>0</v>
      </c>
      <c r="L50" s="13">
        <v>6561</v>
      </c>
      <c r="M50" s="573">
        <v>0.54928999999999994</v>
      </c>
    </row>
    <row r="51" spans="1:13" x14ac:dyDescent="0.2">
      <c r="A51" s="8"/>
      <c r="B51" s="49" t="s">
        <v>112</v>
      </c>
      <c r="C51" s="12" t="s">
        <v>113</v>
      </c>
      <c r="D51" s="12" t="s">
        <v>23</v>
      </c>
      <c r="E51" s="13">
        <v>3</v>
      </c>
      <c r="F51" s="13">
        <v>116710</v>
      </c>
      <c r="G51" s="13">
        <v>1</v>
      </c>
      <c r="H51" s="13">
        <v>5</v>
      </c>
      <c r="I51" s="13">
        <v>0</v>
      </c>
      <c r="J51" s="570">
        <v>0</v>
      </c>
      <c r="K51" s="570">
        <v>0</v>
      </c>
      <c r="L51" s="13">
        <v>12350</v>
      </c>
      <c r="M51" s="573">
        <v>0.52942999999999996</v>
      </c>
    </row>
    <row r="52" spans="1:13" x14ac:dyDescent="0.2">
      <c r="A52" s="8"/>
      <c r="B52" s="49" t="s">
        <v>114</v>
      </c>
      <c r="C52" s="12" t="s">
        <v>115</v>
      </c>
      <c r="D52" s="12" t="s">
        <v>58</v>
      </c>
      <c r="E52" s="13">
        <v>2</v>
      </c>
      <c r="F52" s="13">
        <v>44073</v>
      </c>
      <c r="G52" s="13">
        <v>1</v>
      </c>
      <c r="H52" s="13">
        <v>1</v>
      </c>
      <c r="I52" s="13">
        <v>0</v>
      </c>
      <c r="J52" s="570">
        <v>2</v>
      </c>
      <c r="K52" s="570">
        <v>0</v>
      </c>
      <c r="L52" s="13">
        <v>5420</v>
      </c>
      <c r="M52" s="573">
        <v>1.0165</v>
      </c>
    </row>
    <row r="53" spans="1:13" x14ac:dyDescent="0.2">
      <c r="A53" s="8"/>
      <c r="B53" s="49" t="s">
        <v>116</v>
      </c>
      <c r="C53" s="12" t="s">
        <v>117</v>
      </c>
      <c r="D53" s="12" t="s">
        <v>58</v>
      </c>
      <c r="E53" s="13">
        <v>2</v>
      </c>
      <c r="F53" s="13">
        <v>114594</v>
      </c>
      <c r="G53" s="13">
        <v>1</v>
      </c>
      <c r="H53" s="13">
        <v>0</v>
      </c>
      <c r="I53" s="13">
        <v>1</v>
      </c>
      <c r="J53" s="570">
        <v>1</v>
      </c>
      <c r="K53" s="570">
        <v>1</v>
      </c>
      <c r="L53" s="13">
        <v>3311</v>
      </c>
      <c r="M53" s="573">
        <v>0.72814000000000001</v>
      </c>
    </row>
    <row r="54" spans="1:13" x14ac:dyDescent="0.2">
      <c r="A54" s="8"/>
      <c r="B54" s="49" t="s">
        <v>118</v>
      </c>
      <c r="C54" s="12" t="s">
        <v>119</v>
      </c>
      <c r="D54" s="12" t="s">
        <v>58</v>
      </c>
      <c r="E54" s="13">
        <v>3</v>
      </c>
      <c r="F54" s="13">
        <v>28188</v>
      </c>
      <c r="G54" s="13">
        <v>1</v>
      </c>
      <c r="H54" s="13">
        <v>0</v>
      </c>
      <c r="I54" s="13">
        <v>0</v>
      </c>
      <c r="J54" s="570">
        <v>0</v>
      </c>
      <c r="K54" s="570">
        <v>0</v>
      </c>
      <c r="L54" s="13">
        <v>2756</v>
      </c>
      <c r="M54" s="573">
        <v>0.31574000000000002</v>
      </c>
    </row>
    <row r="55" spans="1:13" x14ac:dyDescent="0.2">
      <c r="A55" s="8"/>
      <c r="B55" s="49" t="s">
        <v>120</v>
      </c>
      <c r="C55" s="12" t="s">
        <v>121</v>
      </c>
      <c r="D55" s="12" t="s">
        <v>23</v>
      </c>
      <c r="E55" s="13">
        <v>3</v>
      </c>
      <c r="F55" s="13">
        <v>139207</v>
      </c>
      <c r="G55" s="13">
        <v>1</v>
      </c>
      <c r="H55" s="13">
        <v>2</v>
      </c>
      <c r="I55" s="13">
        <v>0</v>
      </c>
      <c r="J55" s="570">
        <v>0</v>
      </c>
      <c r="K55" s="570">
        <v>0</v>
      </c>
      <c r="L55" s="13">
        <v>9048</v>
      </c>
      <c r="M55" s="573">
        <v>0.45974999999999999</v>
      </c>
    </row>
    <row r="56" spans="1:13" x14ac:dyDescent="0.2">
      <c r="A56" s="8"/>
      <c r="B56" s="49" t="s">
        <v>122</v>
      </c>
      <c r="C56" s="12" t="s">
        <v>123</v>
      </c>
      <c r="D56" s="12" t="s">
        <v>58</v>
      </c>
      <c r="E56" s="13">
        <v>1</v>
      </c>
      <c r="F56" s="13">
        <v>11420</v>
      </c>
      <c r="G56" s="13">
        <v>1</v>
      </c>
      <c r="H56" s="13">
        <v>0</v>
      </c>
      <c r="I56" s="13">
        <v>0</v>
      </c>
      <c r="J56" s="570">
        <v>0</v>
      </c>
      <c r="K56" s="570">
        <v>0</v>
      </c>
      <c r="L56" s="13">
        <v>2600</v>
      </c>
      <c r="M56" s="573">
        <v>1.1783699999999999</v>
      </c>
    </row>
    <row r="57" spans="1:13" x14ac:dyDescent="0.2">
      <c r="A57" s="8"/>
      <c r="B57" s="49" t="s">
        <v>124</v>
      </c>
      <c r="C57" s="12" t="s">
        <v>125</v>
      </c>
      <c r="D57" s="12" t="s">
        <v>23</v>
      </c>
      <c r="E57" s="13">
        <v>2</v>
      </c>
      <c r="F57" s="13">
        <v>64068</v>
      </c>
      <c r="G57" s="13">
        <v>1</v>
      </c>
      <c r="H57" s="13">
        <v>1</v>
      </c>
      <c r="I57" s="13">
        <v>0</v>
      </c>
      <c r="J57" s="570">
        <v>2</v>
      </c>
      <c r="K57" s="570">
        <v>0</v>
      </c>
      <c r="L57" s="13">
        <v>2640</v>
      </c>
      <c r="M57" s="573">
        <v>0.30558000000000002</v>
      </c>
    </row>
    <row r="58" spans="1:13" x14ac:dyDescent="0.2">
      <c r="A58" s="8"/>
      <c r="B58" s="49" t="s">
        <v>126</v>
      </c>
      <c r="C58" s="12" t="s">
        <v>127</v>
      </c>
      <c r="D58" s="12" t="s">
        <v>23</v>
      </c>
      <c r="E58" s="13">
        <v>3</v>
      </c>
      <c r="F58" s="13">
        <v>89556</v>
      </c>
      <c r="G58" s="13">
        <v>1</v>
      </c>
      <c r="H58" s="13">
        <v>2</v>
      </c>
      <c r="I58" s="13">
        <v>0</v>
      </c>
      <c r="J58" s="570">
        <v>1</v>
      </c>
      <c r="K58" s="570">
        <v>0</v>
      </c>
      <c r="L58" s="13">
        <v>8331</v>
      </c>
      <c r="M58" s="573">
        <v>0.38139000000000001</v>
      </c>
    </row>
    <row r="59" spans="1:13" x14ac:dyDescent="0.2">
      <c r="A59" s="8"/>
      <c r="B59" s="49" t="s">
        <v>128</v>
      </c>
      <c r="C59" s="12" t="s">
        <v>129</v>
      </c>
      <c r="D59" s="12" t="s">
        <v>23</v>
      </c>
      <c r="E59" s="13">
        <v>2</v>
      </c>
      <c r="F59" s="13">
        <v>21446</v>
      </c>
      <c r="G59" s="13">
        <v>1</v>
      </c>
      <c r="H59" s="13">
        <v>2</v>
      </c>
      <c r="I59" s="13">
        <v>0</v>
      </c>
      <c r="J59" s="570">
        <v>0</v>
      </c>
      <c r="K59" s="570">
        <v>0</v>
      </c>
      <c r="L59" s="13">
        <v>7488</v>
      </c>
      <c r="M59" s="573">
        <v>1.00536</v>
      </c>
    </row>
    <row r="60" spans="1:13" x14ac:dyDescent="0.2">
      <c r="A60" s="8"/>
      <c r="B60" s="49" t="s">
        <v>130</v>
      </c>
      <c r="C60" s="12" t="s">
        <v>131</v>
      </c>
      <c r="D60" s="12" t="s">
        <v>23</v>
      </c>
      <c r="E60" s="13">
        <v>2</v>
      </c>
      <c r="F60" s="13">
        <v>44688</v>
      </c>
      <c r="G60" s="13">
        <v>1</v>
      </c>
      <c r="H60" s="13">
        <v>1</v>
      </c>
      <c r="I60" s="13">
        <v>0</v>
      </c>
      <c r="J60" s="570">
        <v>0</v>
      </c>
      <c r="K60" s="570">
        <v>0</v>
      </c>
      <c r="L60" s="13">
        <v>4250</v>
      </c>
      <c r="M60" s="573">
        <v>0.49879000000000001</v>
      </c>
    </row>
    <row r="61" spans="1:13" x14ac:dyDescent="0.2">
      <c r="A61" s="8"/>
      <c r="B61" s="49" t="s">
        <v>132</v>
      </c>
      <c r="C61" s="12" t="s">
        <v>133</v>
      </c>
      <c r="D61" s="12" t="s">
        <v>58</v>
      </c>
      <c r="E61" s="13">
        <v>3</v>
      </c>
      <c r="F61" s="13">
        <v>52545</v>
      </c>
      <c r="G61" s="13">
        <v>1</v>
      </c>
      <c r="H61" s="13">
        <v>0</v>
      </c>
      <c r="I61" s="13">
        <v>0</v>
      </c>
      <c r="J61" s="570">
        <v>1</v>
      </c>
      <c r="K61" s="570">
        <v>1</v>
      </c>
      <c r="L61" s="13">
        <v>3061</v>
      </c>
      <c r="M61" s="573">
        <v>0.64705999999999997</v>
      </c>
    </row>
    <row r="62" spans="1:13" x14ac:dyDescent="0.2">
      <c r="A62" s="8"/>
      <c r="B62" s="49" t="s">
        <v>134</v>
      </c>
      <c r="C62" s="12" t="s">
        <v>135</v>
      </c>
      <c r="D62" s="12" t="s">
        <v>26</v>
      </c>
      <c r="E62" s="13">
        <v>2</v>
      </c>
      <c r="F62" s="13">
        <v>48266</v>
      </c>
      <c r="G62" s="13">
        <v>0</v>
      </c>
      <c r="H62" s="13">
        <v>4</v>
      </c>
      <c r="I62" s="13">
        <v>1</v>
      </c>
      <c r="J62" s="570">
        <v>0</v>
      </c>
      <c r="K62" s="570">
        <v>0</v>
      </c>
      <c r="L62" s="13">
        <v>10700</v>
      </c>
      <c r="M62" s="573">
        <v>0.78456999999999999</v>
      </c>
    </row>
    <row r="63" spans="1:13" x14ac:dyDescent="0.2">
      <c r="A63" s="8"/>
      <c r="B63" s="49" t="s">
        <v>136</v>
      </c>
      <c r="C63" s="12" t="s">
        <v>137</v>
      </c>
      <c r="D63" s="12" t="s">
        <v>26</v>
      </c>
      <c r="E63" s="13">
        <v>1</v>
      </c>
      <c r="F63" s="13">
        <v>84177</v>
      </c>
      <c r="G63" s="13">
        <v>1</v>
      </c>
      <c r="H63" s="13">
        <v>7</v>
      </c>
      <c r="I63" s="13">
        <v>1</v>
      </c>
      <c r="J63" s="570">
        <v>3</v>
      </c>
      <c r="K63" s="570">
        <v>0</v>
      </c>
      <c r="L63" s="13">
        <v>16224</v>
      </c>
      <c r="M63" s="573">
        <v>0.72394000000000003</v>
      </c>
    </row>
    <row r="64" spans="1:13" x14ac:dyDescent="0.2">
      <c r="A64" s="8"/>
      <c r="B64" s="49" t="s">
        <v>138</v>
      </c>
      <c r="C64" s="12" t="s">
        <v>139</v>
      </c>
      <c r="D64" s="12" t="s">
        <v>23</v>
      </c>
      <c r="E64" s="13">
        <v>3</v>
      </c>
      <c r="F64" s="13">
        <v>229943</v>
      </c>
      <c r="G64" s="13">
        <v>1</v>
      </c>
      <c r="H64" s="13">
        <v>3</v>
      </c>
      <c r="I64" s="13">
        <v>0</v>
      </c>
      <c r="J64" s="570">
        <v>1</v>
      </c>
      <c r="K64" s="570">
        <v>0</v>
      </c>
      <c r="L64" s="13">
        <v>11232</v>
      </c>
      <c r="M64" s="573">
        <v>0.58814999999999995</v>
      </c>
    </row>
    <row r="65" spans="1:13" x14ac:dyDescent="0.2">
      <c r="A65" s="8"/>
      <c r="B65" s="49" t="s">
        <v>140</v>
      </c>
      <c r="C65" s="12" t="s">
        <v>141</v>
      </c>
      <c r="D65" s="12" t="s">
        <v>26</v>
      </c>
      <c r="E65" s="13">
        <v>2</v>
      </c>
      <c r="F65" s="13">
        <v>164569</v>
      </c>
      <c r="G65" s="13">
        <v>0</v>
      </c>
      <c r="H65" s="13">
        <v>13</v>
      </c>
      <c r="I65" s="13">
        <v>1</v>
      </c>
      <c r="J65" s="570">
        <v>0</v>
      </c>
      <c r="K65" s="570">
        <v>0</v>
      </c>
      <c r="L65" s="13">
        <v>31224</v>
      </c>
      <c r="M65" s="573">
        <v>0.62958000000000003</v>
      </c>
    </row>
    <row r="66" spans="1:13" x14ac:dyDescent="0.2">
      <c r="A66" s="8"/>
      <c r="B66" s="49" t="s">
        <v>142</v>
      </c>
      <c r="C66" s="12" t="s">
        <v>143</v>
      </c>
      <c r="D66" s="12" t="s">
        <v>23</v>
      </c>
      <c r="E66" s="13">
        <v>1</v>
      </c>
      <c r="F66" s="13">
        <v>206530</v>
      </c>
      <c r="G66" s="13">
        <v>1</v>
      </c>
      <c r="H66" s="13">
        <v>3</v>
      </c>
      <c r="I66" s="13">
        <v>0</v>
      </c>
      <c r="J66" s="570">
        <v>0</v>
      </c>
      <c r="K66" s="570">
        <v>0</v>
      </c>
      <c r="L66" s="13">
        <v>11596</v>
      </c>
      <c r="M66" s="573">
        <v>0.16528000000000001</v>
      </c>
    </row>
    <row r="67" spans="1:13" x14ac:dyDescent="0.2">
      <c r="A67" s="8"/>
      <c r="B67" s="49" t="s">
        <v>144</v>
      </c>
      <c r="C67" s="12" t="s">
        <v>145</v>
      </c>
      <c r="D67" s="12" t="s">
        <v>23</v>
      </c>
      <c r="E67" s="13">
        <v>3</v>
      </c>
      <c r="F67" s="13">
        <v>89293</v>
      </c>
      <c r="G67" s="13">
        <v>1</v>
      </c>
      <c r="H67" s="13">
        <v>1</v>
      </c>
      <c r="I67" s="13">
        <v>0</v>
      </c>
      <c r="J67" s="570">
        <v>0</v>
      </c>
      <c r="K67" s="570">
        <v>0</v>
      </c>
      <c r="L67" s="13">
        <v>5928</v>
      </c>
      <c r="M67" s="573">
        <v>0.35343999999999998</v>
      </c>
    </row>
    <row r="68" spans="1:13" x14ac:dyDescent="0.2">
      <c r="A68" s="8"/>
      <c r="B68" s="49" t="s">
        <v>146</v>
      </c>
      <c r="C68" s="12" t="s">
        <v>147</v>
      </c>
      <c r="D68" s="12" t="s">
        <v>23</v>
      </c>
      <c r="E68" s="13">
        <v>3</v>
      </c>
      <c r="F68" s="13">
        <v>62978</v>
      </c>
      <c r="G68" s="13">
        <v>1</v>
      </c>
      <c r="H68" s="13">
        <v>1</v>
      </c>
      <c r="I68" s="13">
        <v>0</v>
      </c>
      <c r="J68" s="570">
        <v>0</v>
      </c>
      <c r="K68" s="570">
        <v>0</v>
      </c>
      <c r="L68" s="13">
        <v>4488</v>
      </c>
      <c r="M68" s="573">
        <v>0.33345000000000002</v>
      </c>
    </row>
    <row r="69" spans="1:13" x14ac:dyDescent="0.2">
      <c r="A69" s="8"/>
      <c r="B69" s="49" t="s">
        <v>150</v>
      </c>
      <c r="C69" s="12" t="s">
        <v>151</v>
      </c>
      <c r="D69" s="12" t="s">
        <v>23</v>
      </c>
      <c r="E69" s="13">
        <v>2</v>
      </c>
      <c r="F69" s="13">
        <v>39486</v>
      </c>
      <c r="G69" s="13">
        <v>1</v>
      </c>
      <c r="H69" s="13">
        <v>0</v>
      </c>
      <c r="I69" s="13">
        <v>1</v>
      </c>
      <c r="J69" s="570">
        <v>1</v>
      </c>
      <c r="K69" s="571">
        <v>0</v>
      </c>
      <c r="L69" s="13">
        <v>3328</v>
      </c>
      <c r="M69" s="573">
        <v>0.32417000000000001</v>
      </c>
    </row>
    <row r="70" spans="1:13" x14ac:dyDescent="0.2">
      <c r="A70" s="8"/>
      <c r="B70" s="49" t="s">
        <v>152</v>
      </c>
      <c r="C70" s="12" t="s">
        <v>153</v>
      </c>
      <c r="D70" s="12" t="s">
        <v>26</v>
      </c>
      <c r="E70" s="13">
        <v>1</v>
      </c>
      <c r="F70" s="13">
        <v>40973</v>
      </c>
      <c r="G70" s="13">
        <v>0</v>
      </c>
      <c r="H70" s="13">
        <v>4</v>
      </c>
      <c r="I70" s="13">
        <v>0</v>
      </c>
      <c r="J70" s="570">
        <v>1</v>
      </c>
      <c r="K70" s="570">
        <v>0</v>
      </c>
      <c r="L70" s="13">
        <v>7696</v>
      </c>
      <c r="M70" s="573">
        <v>1.0012399999999999</v>
      </c>
    </row>
    <row r="71" spans="1:13" x14ac:dyDescent="0.2">
      <c r="A71" s="8"/>
      <c r="B71" s="49" t="s">
        <v>154</v>
      </c>
      <c r="C71" s="12" t="s">
        <v>155</v>
      </c>
      <c r="D71" s="12" t="s">
        <v>23</v>
      </c>
      <c r="E71" s="13">
        <v>2</v>
      </c>
      <c r="F71" s="13">
        <v>19559</v>
      </c>
      <c r="G71" s="13">
        <v>1</v>
      </c>
      <c r="H71" s="13">
        <v>1</v>
      </c>
      <c r="I71" s="13">
        <v>0</v>
      </c>
      <c r="J71" s="570">
        <v>1</v>
      </c>
      <c r="K71" s="571">
        <v>0</v>
      </c>
      <c r="L71" s="13">
        <v>5153</v>
      </c>
      <c r="M71" s="573">
        <v>1.24597</v>
      </c>
    </row>
    <row r="72" spans="1:13" x14ac:dyDescent="0.2">
      <c r="A72" s="8"/>
      <c r="B72" s="49" t="s">
        <v>156</v>
      </c>
      <c r="C72" s="12" t="s">
        <v>157</v>
      </c>
      <c r="D72" s="12" t="s">
        <v>23</v>
      </c>
      <c r="E72" s="13">
        <v>3</v>
      </c>
      <c r="F72" s="13">
        <v>198473</v>
      </c>
      <c r="G72" s="13">
        <v>1</v>
      </c>
      <c r="H72" s="13">
        <v>5</v>
      </c>
      <c r="I72" s="13">
        <v>0</v>
      </c>
      <c r="J72" s="570">
        <v>1</v>
      </c>
      <c r="K72" s="570">
        <v>2</v>
      </c>
      <c r="L72" s="13">
        <v>11093</v>
      </c>
      <c r="M72" s="573">
        <v>0.2702</v>
      </c>
    </row>
    <row r="73" spans="1:13" x14ac:dyDescent="0.2">
      <c r="A73" s="8"/>
      <c r="B73" s="49" t="s">
        <v>158</v>
      </c>
      <c r="C73" s="12" t="s">
        <v>159</v>
      </c>
      <c r="D73" s="12" t="s">
        <v>23</v>
      </c>
      <c r="E73" s="13">
        <v>2</v>
      </c>
      <c r="F73" s="13">
        <v>145036</v>
      </c>
      <c r="G73" s="13">
        <v>1</v>
      </c>
      <c r="H73" s="13">
        <v>6</v>
      </c>
      <c r="I73" s="13">
        <v>0</v>
      </c>
      <c r="J73" s="570">
        <v>2</v>
      </c>
      <c r="K73" s="571">
        <v>0</v>
      </c>
      <c r="L73" s="13">
        <v>17316</v>
      </c>
      <c r="M73" s="573">
        <v>0.45996999999999999</v>
      </c>
    </row>
    <row r="74" spans="1:13" x14ac:dyDescent="0.2">
      <c r="A74" s="8"/>
      <c r="B74" s="49" t="s">
        <v>160</v>
      </c>
      <c r="C74" s="12" t="s">
        <v>161</v>
      </c>
      <c r="D74" s="12" t="s">
        <v>58</v>
      </c>
      <c r="E74" s="13">
        <v>1</v>
      </c>
      <c r="F74" s="13">
        <v>15097</v>
      </c>
      <c r="G74" s="13">
        <v>1</v>
      </c>
      <c r="H74" s="13">
        <v>0</v>
      </c>
      <c r="I74" s="13">
        <v>0</v>
      </c>
      <c r="J74" s="571">
        <v>0</v>
      </c>
      <c r="K74" s="571">
        <v>0</v>
      </c>
      <c r="L74" s="13">
        <v>2080</v>
      </c>
      <c r="M74" s="573">
        <v>0.50009999999999999</v>
      </c>
    </row>
    <row r="75" spans="1:13" x14ac:dyDescent="0.2">
      <c r="A75" s="8"/>
      <c r="B75" s="49" t="s">
        <v>162</v>
      </c>
      <c r="C75" s="12" t="s">
        <v>163</v>
      </c>
      <c r="D75" s="12" t="s">
        <v>23</v>
      </c>
      <c r="E75" s="13">
        <v>1</v>
      </c>
      <c r="F75" s="13">
        <v>116485</v>
      </c>
      <c r="G75" s="13">
        <v>1</v>
      </c>
      <c r="H75" s="13">
        <v>6</v>
      </c>
      <c r="I75" s="13">
        <v>0</v>
      </c>
      <c r="J75" s="570">
        <v>2</v>
      </c>
      <c r="K75" s="570">
        <v>0</v>
      </c>
      <c r="L75" s="13">
        <v>11856</v>
      </c>
      <c r="M75" s="573">
        <v>0.32715</v>
      </c>
    </row>
    <row r="76" spans="1:13" x14ac:dyDescent="0.2">
      <c r="A76" s="8"/>
      <c r="B76" s="49" t="s">
        <v>164</v>
      </c>
      <c r="C76" s="12" t="s">
        <v>165</v>
      </c>
      <c r="D76" s="12" t="s">
        <v>23</v>
      </c>
      <c r="E76" s="13">
        <v>1</v>
      </c>
      <c r="F76" s="13">
        <v>91706</v>
      </c>
      <c r="G76" s="13">
        <v>0</v>
      </c>
      <c r="H76" s="13">
        <v>4</v>
      </c>
      <c r="I76" s="13">
        <v>1</v>
      </c>
      <c r="J76" s="570">
        <v>1</v>
      </c>
      <c r="K76" s="570">
        <v>0</v>
      </c>
      <c r="L76" s="13">
        <v>11998</v>
      </c>
      <c r="M76" s="573">
        <v>0.48182999999999998</v>
      </c>
    </row>
    <row r="77" spans="1:13" x14ac:dyDescent="0.2">
      <c r="A77" s="8"/>
      <c r="B77" s="49" t="s">
        <v>166</v>
      </c>
      <c r="C77" s="12" t="s">
        <v>167</v>
      </c>
      <c r="D77" s="12" t="s">
        <v>23</v>
      </c>
      <c r="E77" s="13">
        <v>2</v>
      </c>
      <c r="F77" s="13">
        <v>147799</v>
      </c>
      <c r="G77" s="13">
        <v>1</v>
      </c>
      <c r="H77" s="13">
        <v>3</v>
      </c>
      <c r="I77" s="13">
        <v>1</v>
      </c>
      <c r="J77" s="570">
        <v>1</v>
      </c>
      <c r="K77" s="570">
        <v>1</v>
      </c>
      <c r="L77" s="13">
        <v>11765</v>
      </c>
      <c r="M77" s="573">
        <v>0.59328999999999998</v>
      </c>
    </row>
    <row r="78" spans="1:13" x14ac:dyDescent="0.2">
      <c r="A78" s="8"/>
      <c r="B78" s="49" t="s">
        <v>168</v>
      </c>
      <c r="C78" s="12" t="s">
        <v>169</v>
      </c>
      <c r="D78" s="12" t="s">
        <v>23</v>
      </c>
      <c r="E78" s="13">
        <v>1</v>
      </c>
      <c r="F78" s="13">
        <v>64263</v>
      </c>
      <c r="G78" s="13">
        <v>1</v>
      </c>
      <c r="H78" s="13">
        <v>2</v>
      </c>
      <c r="I78" s="13">
        <v>0</v>
      </c>
      <c r="J78" s="570">
        <v>1</v>
      </c>
      <c r="K78" s="570">
        <v>0</v>
      </c>
      <c r="L78" s="13">
        <v>6786</v>
      </c>
      <c r="M78" s="573">
        <v>0.26888000000000001</v>
      </c>
    </row>
    <row r="79" spans="1:13" x14ac:dyDescent="0.2">
      <c r="A79" s="8"/>
      <c r="B79" s="49" t="s">
        <v>170</v>
      </c>
      <c r="C79" s="12" t="s">
        <v>171</v>
      </c>
      <c r="D79" s="12" t="s">
        <v>23</v>
      </c>
      <c r="E79" s="13">
        <v>1</v>
      </c>
      <c r="F79" s="13">
        <v>59019</v>
      </c>
      <c r="G79" s="13">
        <v>1</v>
      </c>
      <c r="H79" s="13">
        <v>3</v>
      </c>
      <c r="I79" s="13">
        <v>0</v>
      </c>
      <c r="J79" s="570">
        <v>1</v>
      </c>
      <c r="K79" s="570">
        <v>0</v>
      </c>
      <c r="L79" s="13">
        <v>6488</v>
      </c>
      <c r="M79" s="573">
        <v>0.27651999999999999</v>
      </c>
    </row>
    <row r="80" spans="1:13" x14ac:dyDescent="0.2">
      <c r="A80" s="8"/>
      <c r="B80" s="49" t="s">
        <v>172</v>
      </c>
      <c r="C80" s="12" t="s">
        <v>173</v>
      </c>
      <c r="D80" s="12" t="s">
        <v>26</v>
      </c>
      <c r="E80" s="13">
        <v>2</v>
      </c>
      <c r="F80" s="13">
        <v>212145</v>
      </c>
      <c r="G80" s="13">
        <v>0</v>
      </c>
      <c r="H80" s="13">
        <v>15</v>
      </c>
      <c r="I80" s="13">
        <v>2</v>
      </c>
      <c r="J80" s="570">
        <v>0</v>
      </c>
      <c r="K80" s="570">
        <v>0</v>
      </c>
      <c r="L80" s="13">
        <v>27688</v>
      </c>
      <c r="M80" s="573">
        <v>0.45261000000000001</v>
      </c>
    </row>
    <row r="81" spans="1:13" x14ac:dyDescent="0.2">
      <c r="A81" s="8"/>
      <c r="B81" s="49" t="s">
        <v>174</v>
      </c>
      <c r="C81" s="12" t="s">
        <v>175</v>
      </c>
      <c r="D81" s="12" t="s">
        <v>23</v>
      </c>
      <c r="E81" s="13">
        <v>1</v>
      </c>
      <c r="F81" s="13">
        <v>33292</v>
      </c>
      <c r="G81" s="13">
        <v>1</v>
      </c>
      <c r="H81" s="13">
        <v>0</v>
      </c>
      <c r="I81" s="13">
        <v>1</v>
      </c>
      <c r="J81" s="570">
        <v>0</v>
      </c>
      <c r="K81" s="570">
        <v>0</v>
      </c>
      <c r="L81" s="13">
        <v>2780</v>
      </c>
      <c r="M81" s="573">
        <v>0.25222</v>
      </c>
    </row>
    <row r="82" spans="1:13" x14ac:dyDescent="0.2">
      <c r="A82" s="8"/>
      <c r="B82" s="49" t="s">
        <v>176</v>
      </c>
      <c r="C82" s="12" t="s">
        <v>177</v>
      </c>
      <c r="D82" s="12" t="s">
        <v>23</v>
      </c>
      <c r="E82" s="13">
        <v>1</v>
      </c>
      <c r="F82" s="13">
        <v>167584</v>
      </c>
      <c r="G82" s="13">
        <v>1</v>
      </c>
      <c r="H82" s="13">
        <v>4</v>
      </c>
      <c r="I82" s="13">
        <v>1</v>
      </c>
      <c r="J82" s="571">
        <v>0</v>
      </c>
      <c r="K82" s="571">
        <v>0</v>
      </c>
      <c r="L82" s="13">
        <v>11289</v>
      </c>
      <c r="M82" s="573">
        <v>0.49811</v>
      </c>
    </row>
    <row r="83" spans="1:13" x14ac:dyDescent="0.2">
      <c r="A83" s="8"/>
      <c r="B83" s="49" t="s">
        <v>178</v>
      </c>
      <c r="C83" s="12" t="s">
        <v>179</v>
      </c>
      <c r="D83" s="12" t="s">
        <v>58</v>
      </c>
      <c r="E83" s="13">
        <v>3</v>
      </c>
      <c r="F83" s="13">
        <v>15961</v>
      </c>
      <c r="G83" s="13">
        <v>1</v>
      </c>
      <c r="H83" s="13">
        <v>0</v>
      </c>
      <c r="I83" s="13">
        <v>0</v>
      </c>
      <c r="J83" s="570">
        <v>0</v>
      </c>
      <c r="K83" s="570">
        <v>1</v>
      </c>
      <c r="L83" s="13">
        <v>11132</v>
      </c>
      <c r="M83" s="573">
        <v>0.92413000000000001</v>
      </c>
    </row>
    <row r="84" spans="1:13" x14ac:dyDescent="0.2">
      <c r="A84" s="8"/>
      <c r="B84" s="49" t="s">
        <v>180</v>
      </c>
      <c r="C84" s="12" t="s">
        <v>181</v>
      </c>
      <c r="D84" s="12" t="s">
        <v>23</v>
      </c>
      <c r="E84" s="13">
        <v>2</v>
      </c>
      <c r="F84" s="13">
        <v>62659</v>
      </c>
      <c r="G84" s="13">
        <v>1</v>
      </c>
      <c r="H84" s="13">
        <v>5</v>
      </c>
      <c r="I84" s="13">
        <v>0</v>
      </c>
      <c r="J84" s="570">
        <v>1</v>
      </c>
      <c r="K84" s="570">
        <v>0</v>
      </c>
      <c r="L84" s="13">
        <v>9408</v>
      </c>
      <c r="M84" s="573">
        <v>0.70054000000000005</v>
      </c>
    </row>
    <row r="85" spans="1:13" x14ac:dyDescent="0.2">
      <c r="A85" s="8"/>
      <c r="B85" s="49" t="s">
        <v>182</v>
      </c>
      <c r="C85" s="12" t="s">
        <v>183</v>
      </c>
      <c r="D85" s="12" t="s">
        <v>23</v>
      </c>
      <c r="E85" s="13">
        <v>3</v>
      </c>
      <c r="F85" s="13">
        <v>33361</v>
      </c>
      <c r="G85" s="13">
        <v>1</v>
      </c>
      <c r="H85" s="13">
        <v>0</v>
      </c>
      <c r="I85" s="13">
        <v>1</v>
      </c>
      <c r="J85" s="570">
        <v>0</v>
      </c>
      <c r="K85" s="570">
        <v>0</v>
      </c>
      <c r="L85" s="13">
        <v>3536</v>
      </c>
      <c r="M85" s="573">
        <v>1.0434600000000001</v>
      </c>
    </row>
    <row r="86" spans="1:13" x14ac:dyDescent="0.2">
      <c r="A86" s="8"/>
      <c r="B86" s="49" t="s">
        <v>184</v>
      </c>
      <c r="C86" s="12" t="s">
        <v>185</v>
      </c>
      <c r="D86" s="12" t="s">
        <v>23</v>
      </c>
      <c r="E86" s="13">
        <v>3</v>
      </c>
      <c r="F86" s="13">
        <v>242948</v>
      </c>
      <c r="G86" s="13">
        <v>1</v>
      </c>
      <c r="H86" s="13">
        <v>3</v>
      </c>
      <c r="I86" s="13">
        <v>0</v>
      </c>
      <c r="J86" s="570">
        <v>0</v>
      </c>
      <c r="K86" s="570">
        <v>0</v>
      </c>
      <c r="L86" s="13">
        <v>10816</v>
      </c>
      <c r="M86" s="573">
        <v>0.27227000000000001</v>
      </c>
    </row>
    <row r="87" spans="1:13" x14ac:dyDescent="0.2">
      <c r="A87" s="8"/>
      <c r="B87" s="49" t="s">
        <v>186</v>
      </c>
      <c r="C87" s="12" t="s">
        <v>187</v>
      </c>
      <c r="D87" s="12" t="s">
        <v>23</v>
      </c>
      <c r="E87" s="13">
        <v>3</v>
      </c>
      <c r="F87" s="13">
        <v>1150722</v>
      </c>
      <c r="G87" s="13">
        <v>0</v>
      </c>
      <c r="H87" s="13">
        <v>23</v>
      </c>
      <c r="I87" s="13">
        <v>0</v>
      </c>
      <c r="J87" s="570">
        <v>1</v>
      </c>
      <c r="K87" s="570">
        <v>0</v>
      </c>
      <c r="L87" s="13">
        <v>61410</v>
      </c>
      <c r="M87" s="573">
        <v>0.27812999999999999</v>
      </c>
    </row>
    <row r="88" spans="1:13" x14ac:dyDescent="0.2">
      <c r="A88" s="8"/>
      <c r="B88" s="49" t="s">
        <v>188</v>
      </c>
      <c r="C88" s="12" t="s">
        <v>189</v>
      </c>
      <c r="D88" s="12" t="s">
        <v>23</v>
      </c>
      <c r="E88" s="13">
        <v>1</v>
      </c>
      <c r="F88" s="13">
        <v>18850</v>
      </c>
      <c r="G88" s="13">
        <v>1</v>
      </c>
      <c r="H88" s="13">
        <v>0</v>
      </c>
      <c r="I88" s="13">
        <v>0</v>
      </c>
      <c r="J88" s="570">
        <v>1</v>
      </c>
      <c r="K88" s="570">
        <v>0</v>
      </c>
      <c r="L88" s="13">
        <v>2288</v>
      </c>
      <c r="M88" s="573">
        <v>0.73050000000000004</v>
      </c>
    </row>
    <row r="89" spans="1:13" x14ac:dyDescent="0.2">
      <c r="A89" s="8"/>
      <c r="B89" s="49" t="s">
        <v>190</v>
      </c>
      <c r="C89" s="12" t="s">
        <v>191</v>
      </c>
      <c r="D89" s="12" t="s">
        <v>23</v>
      </c>
      <c r="E89" s="13">
        <v>1</v>
      </c>
      <c r="F89" s="13">
        <v>117662</v>
      </c>
      <c r="G89" s="13">
        <v>1</v>
      </c>
      <c r="H89" s="13">
        <v>3</v>
      </c>
      <c r="I89" s="13">
        <v>0</v>
      </c>
      <c r="J89" s="570">
        <v>1</v>
      </c>
      <c r="K89" s="571">
        <v>0</v>
      </c>
      <c r="L89" s="13">
        <v>8148</v>
      </c>
      <c r="M89" s="573">
        <v>0.39663999999999999</v>
      </c>
    </row>
    <row r="90" spans="1:13" ht="13.5" thickBot="1" x14ac:dyDescent="0.25">
      <c r="A90" s="8"/>
      <c r="B90" s="50" t="s">
        <v>192</v>
      </c>
      <c r="C90" s="51" t="s">
        <v>193</v>
      </c>
      <c r="D90" s="51" t="s">
        <v>23</v>
      </c>
      <c r="E90" s="52">
        <v>1</v>
      </c>
      <c r="F90" s="52">
        <v>78559</v>
      </c>
      <c r="G90" s="52">
        <v>1</v>
      </c>
      <c r="H90" s="52">
        <v>5</v>
      </c>
      <c r="I90" s="52">
        <v>1</v>
      </c>
      <c r="J90" s="572">
        <v>0</v>
      </c>
      <c r="K90" s="572">
        <v>0</v>
      </c>
      <c r="L90" s="52">
        <v>12009</v>
      </c>
      <c r="M90" s="574">
        <v>0.68486999999999998</v>
      </c>
    </row>
    <row r="92" spans="1:13" ht="13.5" thickBot="1" x14ac:dyDescent="0.25"/>
    <row r="93" spans="1:13" s="5" customFormat="1" ht="13.5" x14ac:dyDescent="0.25">
      <c r="B93" s="21" t="s">
        <v>33</v>
      </c>
      <c r="C93" s="22" t="s">
        <v>33</v>
      </c>
      <c r="D93" s="23"/>
      <c r="E93" s="24" t="s">
        <v>194</v>
      </c>
      <c r="F93" s="25">
        <v>10556299</v>
      </c>
      <c r="G93" s="25">
        <v>73</v>
      </c>
      <c r="H93" s="25">
        <v>320</v>
      </c>
      <c r="I93" s="25">
        <v>27</v>
      </c>
      <c r="J93" s="25">
        <v>53</v>
      </c>
      <c r="K93" s="25">
        <v>12</v>
      </c>
      <c r="L93" s="25">
        <v>956967</v>
      </c>
      <c r="M93" s="26"/>
    </row>
    <row r="94" spans="1:13" s="5" customFormat="1" ht="13.5" x14ac:dyDescent="0.25">
      <c r="B94" s="27" t="s">
        <v>33</v>
      </c>
      <c r="C94" s="28" t="s">
        <v>33</v>
      </c>
      <c r="D94" s="29"/>
      <c r="E94" s="30" t="s">
        <v>195</v>
      </c>
      <c r="F94" s="31"/>
      <c r="G94" s="31"/>
      <c r="H94" s="31"/>
      <c r="I94" s="31"/>
      <c r="J94" s="31"/>
      <c r="K94" s="31"/>
      <c r="L94" s="31">
        <v>11392.464285714286</v>
      </c>
      <c r="M94" s="32">
        <v>0.56306702380952389</v>
      </c>
    </row>
    <row r="95" spans="1:13" s="5" customFormat="1" ht="13.5" x14ac:dyDescent="0.25">
      <c r="B95" s="27" t="s">
        <v>33</v>
      </c>
      <c r="C95" s="28" t="s">
        <v>33</v>
      </c>
      <c r="D95" s="29"/>
      <c r="E95" s="30" t="s">
        <v>196</v>
      </c>
      <c r="F95" s="31"/>
      <c r="G95" s="31"/>
      <c r="H95" s="31"/>
      <c r="I95" s="33" t="s">
        <v>33</v>
      </c>
      <c r="J95" s="31"/>
      <c r="K95" s="31"/>
      <c r="L95" s="31">
        <v>4787.25</v>
      </c>
      <c r="M95" s="32">
        <v>0.34844249999999999</v>
      </c>
    </row>
    <row r="96" spans="1:13" s="5" customFormat="1" ht="13.5" x14ac:dyDescent="0.25">
      <c r="B96" s="27" t="s">
        <v>33</v>
      </c>
      <c r="C96" s="28" t="s">
        <v>33</v>
      </c>
      <c r="D96" s="29"/>
      <c r="E96" s="30" t="s">
        <v>197</v>
      </c>
      <c r="F96" s="31"/>
      <c r="G96" s="31"/>
      <c r="H96" s="31"/>
      <c r="I96" s="31"/>
      <c r="J96" s="31"/>
      <c r="K96" s="34"/>
      <c r="L96" s="31">
        <v>8918</v>
      </c>
      <c r="M96" s="32">
        <v>0.49562499999999998</v>
      </c>
    </row>
    <row r="97" spans="2:13" s="5" customFormat="1" ht="14.25" thickBot="1" x14ac:dyDescent="0.3">
      <c r="B97" s="35" t="s">
        <v>33</v>
      </c>
      <c r="C97" s="36" t="s">
        <v>33</v>
      </c>
      <c r="D97" s="37"/>
      <c r="E97" s="38" t="s">
        <v>198</v>
      </c>
      <c r="F97" s="39"/>
      <c r="G97" s="39"/>
      <c r="H97" s="39"/>
      <c r="I97" s="39"/>
      <c r="J97" s="39"/>
      <c r="K97" s="39"/>
      <c r="L97" s="39">
        <v>12925.75</v>
      </c>
      <c r="M97" s="40">
        <v>0.68364749999999996</v>
      </c>
    </row>
  </sheetData>
  <autoFilter ref="B6:M6" xr:uid="{00000000-0001-0000-0100-000000000000}">
    <sortState xmlns:xlrd2="http://schemas.microsoft.com/office/spreadsheetml/2017/richdata2" ref="B7:M90">
      <sortCondition ref="C6:C90"/>
    </sortState>
  </autoFilter>
  <mergeCells count="3">
    <mergeCell ref="D2:G2"/>
    <mergeCell ref="D3:G3"/>
    <mergeCell ref="G5:K5"/>
  </mergeCells>
  <printOptions horizontalCentered="1" verticalCentered="1"/>
  <pageMargins left="0.75" right="0.75" top="1" bottom="1" header="0.5" footer="0.5"/>
  <pageSetup orientation="landscape" r:id="rId1"/>
  <headerFooter>
    <oddHeader>Table 1 - Profile</oddHeader>
    <oddFooter>Counting Opinions (SQUIRE) Ltd.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8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94" sqref="B94:L98"/>
    </sheetView>
  </sheetViews>
  <sheetFormatPr defaultColWidth="9.140625" defaultRowHeight="12.75" x14ac:dyDescent="0.2"/>
  <cols>
    <col min="1" max="1" width="18.42578125" style="9" customWidth="1"/>
    <col min="2" max="2" width="15.28515625" style="9" customWidth="1"/>
    <col min="3" max="3" width="34.42578125" style="9" customWidth="1"/>
    <col min="4" max="4" width="15.28515625" style="9" customWidth="1"/>
    <col min="5" max="9" width="11.42578125" style="9" bestFit="1" customWidth="1"/>
    <col min="10" max="10" width="12.28515625" style="9" customWidth="1"/>
    <col min="11" max="11" width="11.42578125" style="9" bestFit="1" customWidth="1"/>
    <col min="12" max="12" width="12.85546875" style="9" customWidth="1"/>
    <col min="13" max="16384" width="9.140625" style="9"/>
  </cols>
  <sheetData>
    <row r="3" spans="1:12" ht="16.5" customHeight="1" x14ac:dyDescent="0.45">
      <c r="C3" s="521"/>
      <c r="D3" s="609" t="s">
        <v>595</v>
      </c>
      <c r="E3" s="609"/>
      <c r="F3" s="522"/>
      <c r="I3" s="54"/>
      <c r="J3" s="54"/>
      <c r="K3" s="54"/>
      <c r="L3" s="55" t="s">
        <v>608</v>
      </c>
    </row>
    <row r="4" spans="1:12" ht="26.1" customHeight="1" thickBot="1" x14ac:dyDescent="0.55000000000000004">
      <c r="C4" s="521"/>
      <c r="D4" s="610" t="s">
        <v>596</v>
      </c>
      <c r="E4" s="610"/>
      <c r="F4" s="610"/>
      <c r="I4" s="54"/>
      <c r="J4" s="54"/>
      <c r="K4" s="54"/>
      <c r="L4" s="56" t="s">
        <v>2</v>
      </c>
    </row>
    <row r="5" spans="1:12" s="5" customFormat="1" ht="16.5" x14ac:dyDescent="0.3">
      <c r="B5" s="63"/>
      <c r="C5" s="64"/>
      <c r="D5" s="64"/>
      <c r="E5" s="523"/>
      <c r="F5" s="523" t="s">
        <v>597</v>
      </c>
      <c r="G5" s="523" t="s">
        <v>194</v>
      </c>
      <c r="H5" s="523"/>
      <c r="I5" s="523"/>
      <c r="J5" s="523" t="s">
        <v>598</v>
      </c>
      <c r="K5" s="524" t="s">
        <v>599</v>
      </c>
      <c r="L5" s="525"/>
    </row>
    <row r="6" spans="1:12" s="5" customFormat="1" ht="16.5" x14ac:dyDescent="0.3">
      <c r="B6" s="526" t="s">
        <v>3</v>
      </c>
      <c r="C6" s="59" t="s">
        <v>4</v>
      </c>
      <c r="D6" s="60" t="s">
        <v>199</v>
      </c>
      <c r="E6" s="527" t="s">
        <v>597</v>
      </c>
      <c r="F6" s="527" t="s">
        <v>600</v>
      </c>
      <c r="G6" s="527" t="s">
        <v>597</v>
      </c>
      <c r="H6" s="527" t="s">
        <v>200</v>
      </c>
      <c r="I6" s="527" t="s">
        <v>194</v>
      </c>
      <c r="J6" s="528">
        <v>25000</v>
      </c>
      <c r="K6" s="61" t="s">
        <v>601</v>
      </c>
      <c r="L6" s="529" t="s">
        <v>602</v>
      </c>
    </row>
    <row r="7" spans="1:12" s="5" customFormat="1" ht="17.25" thickBot="1" x14ac:dyDescent="0.35">
      <c r="B7" s="530"/>
      <c r="C7" s="531"/>
      <c r="D7" s="532" t="s">
        <v>11</v>
      </c>
      <c r="E7" s="533" t="s">
        <v>603</v>
      </c>
      <c r="F7" s="533" t="s">
        <v>604</v>
      </c>
      <c r="G7" s="533" t="s">
        <v>600</v>
      </c>
      <c r="H7" s="533" t="s">
        <v>605</v>
      </c>
      <c r="I7" s="533" t="s">
        <v>201</v>
      </c>
      <c r="J7" s="533" t="s">
        <v>606</v>
      </c>
      <c r="K7" s="534" t="s">
        <v>603</v>
      </c>
      <c r="L7" s="535" t="s">
        <v>202</v>
      </c>
    </row>
    <row r="8" spans="1:12" x14ac:dyDescent="0.2">
      <c r="A8" s="8"/>
      <c r="B8" s="536" t="s">
        <v>21</v>
      </c>
      <c r="C8" s="537" t="s">
        <v>22</v>
      </c>
      <c r="D8" s="537" t="s">
        <v>23</v>
      </c>
      <c r="E8" s="538">
        <v>11</v>
      </c>
      <c r="F8" s="538">
        <v>0</v>
      </c>
      <c r="G8" s="538">
        <v>11</v>
      </c>
      <c r="H8" s="538">
        <v>38.380000000000003</v>
      </c>
      <c r="I8" s="538">
        <v>49.38</v>
      </c>
      <c r="J8" s="65">
        <v>7.2697614434701707</v>
      </c>
      <c r="K8" s="539">
        <v>0.2227623</v>
      </c>
      <c r="L8" s="540">
        <v>1178</v>
      </c>
    </row>
    <row r="9" spans="1:12" x14ac:dyDescent="0.2">
      <c r="A9" s="8"/>
      <c r="B9" s="536" t="s">
        <v>24</v>
      </c>
      <c r="C9" s="537" t="s">
        <v>25</v>
      </c>
      <c r="D9" s="537" t="s">
        <v>26</v>
      </c>
      <c r="E9" s="538">
        <v>2</v>
      </c>
      <c r="F9" s="538">
        <v>1</v>
      </c>
      <c r="G9" s="538">
        <v>3</v>
      </c>
      <c r="H9" s="538">
        <v>22.46</v>
      </c>
      <c r="I9" s="538">
        <v>25.46</v>
      </c>
      <c r="J9" s="65">
        <v>9.864240771162013</v>
      </c>
      <c r="K9" s="539">
        <v>7.8554600000000002E-2</v>
      </c>
      <c r="L9" s="540">
        <v>125</v>
      </c>
    </row>
    <row r="10" spans="1:12" x14ac:dyDescent="0.2">
      <c r="A10" s="8"/>
      <c r="B10" s="536" t="s">
        <v>27</v>
      </c>
      <c r="C10" s="537" t="s">
        <v>28</v>
      </c>
      <c r="D10" s="537" t="s">
        <v>23</v>
      </c>
      <c r="E10" s="538">
        <v>1</v>
      </c>
      <c r="F10" s="538">
        <v>0</v>
      </c>
      <c r="G10" s="538">
        <v>1</v>
      </c>
      <c r="H10" s="538">
        <v>10.07</v>
      </c>
      <c r="I10" s="538">
        <v>11.07</v>
      </c>
      <c r="J10" s="65">
        <v>7.6187198898830006</v>
      </c>
      <c r="K10" s="539">
        <v>9.0334200000000003E-2</v>
      </c>
      <c r="L10" s="540">
        <v>0</v>
      </c>
    </row>
    <row r="11" spans="1:12" x14ac:dyDescent="0.2">
      <c r="A11" s="8"/>
      <c r="B11" s="536" t="s">
        <v>29</v>
      </c>
      <c r="C11" s="537" t="s">
        <v>30</v>
      </c>
      <c r="D11" s="537" t="s">
        <v>26</v>
      </c>
      <c r="E11" s="538">
        <v>12</v>
      </c>
      <c r="F11" s="538">
        <v>2</v>
      </c>
      <c r="G11" s="538">
        <v>14</v>
      </c>
      <c r="H11" s="538">
        <v>33.58</v>
      </c>
      <c r="I11" s="538">
        <v>47.58</v>
      </c>
      <c r="J11" s="65">
        <v>8.0989439712400682</v>
      </c>
      <c r="K11" s="539">
        <v>0.25220680000000001</v>
      </c>
      <c r="L11" s="540">
        <v>3744</v>
      </c>
    </row>
    <row r="12" spans="1:12" x14ac:dyDescent="0.2">
      <c r="A12" s="8"/>
      <c r="B12" s="536" t="s">
        <v>31</v>
      </c>
      <c r="C12" s="537" t="s">
        <v>32</v>
      </c>
      <c r="D12" s="537" t="s">
        <v>26</v>
      </c>
      <c r="E12" s="538">
        <v>2</v>
      </c>
      <c r="F12" s="538">
        <v>1</v>
      </c>
      <c r="G12" s="538">
        <v>3</v>
      </c>
      <c r="H12" s="538">
        <v>13</v>
      </c>
      <c r="I12" s="538">
        <v>16</v>
      </c>
      <c r="J12" s="65">
        <v>7.7890719320792927</v>
      </c>
      <c r="K12" s="539">
        <v>0.125</v>
      </c>
      <c r="L12" s="540">
        <v>5</v>
      </c>
    </row>
    <row r="13" spans="1:12" x14ac:dyDescent="0.2">
      <c r="A13" s="8"/>
      <c r="B13" s="536" t="s">
        <v>34</v>
      </c>
      <c r="C13" s="537" t="s">
        <v>35</v>
      </c>
      <c r="D13" s="537" t="s">
        <v>26</v>
      </c>
      <c r="E13" s="538">
        <v>1</v>
      </c>
      <c r="F13" s="538">
        <v>1</v>
      </c>
      <c r="G13" s="538">
        <v>2</v>
      </c>
      <c r="H13" s="538">
        <v>15.65</v>
      </c>
      <c r="I13" s="538">
        <v>17.649999999999999</v>
      </c>
      <c r="J13" s="65">
        <v>7.229813868134749</v>
      </c>
      <c r="K13" s="539">
        <v>5.6657199999999998E-2</v>
      </c>
      <c r="L13" s="540">
        <v>548</v>
      </c>
    </row>
    <row r="14" spans="1:12" x14ac:dyDescent="0.2">
      <c r="A14" s="8"/>
      <c r="B14" s="536" t="s">
        <v>36</v>
      </c>
      <c r="C14" s="537" t="s">
        <v>37</v>
      </c>
      <c r="D14" s="537" t="s">
        <v>23</v>
      </c>
      <c r="E14" s="538">
        <v>1</v>
      </c>
      <c r="F14" s="538">
        <v>0</v>
      </c>
      <c r="G14" s="538">
        <v>1</v>
      </c>
      <c r="H14" s="538">
        <v>9.26</v>
      </c>
      <c r="I14" s="538">
        <v>10.26</v>
      </c>
      <c r="J14" s="65">
        <v>8.7238963335827489</v>
      </c>
      <c r="K14" s="539">
        <v>9.7465899999999994E-2</v>
      </c>
      <c r="L14" s="540">
        <v>138</v>
      </c>
    </row>
    <row r="15" spans="1:12" x14ac:dyDescent="0.2">
      <c r="A15" s="8"/>
      <c r="B15" s="536" t="s">
        <v>38</v>
      </c>
      <c r="C15" s="537" t="s">
        <v>39</v>
      </c>
      <c r="D15" s="537" t="s">
        <v>23</v>
      </c>
      <c r="E15" s="538">
        <v>6.9</v>
      </c>
      <c r="F15" s="538">
        <v>0</v>
      </c>
      <c r="G15" s="538">
        <v>6.9</v>
      </c>
      <c r="H15" s="538">
        <v>27.45</v>
      </c>
      <c r="I15" s="538">
        <v>34.35</v>
      </c>
      <c r="J15" s="65">
        <v>9.5697378978336456</v>
      </c>
      <c r="K15" s="539">
        <v>0.20087340000000001</v>
      </c>
      <c r="L15" s="540">
        <v>147</v>
      </c>
    </row>
    <row r="16" spans="1:12" x14ac:dyDescent="0.2">
      <c r="A16" s="8"/>
      <c r="B16" s="536" t="s">
        <v>40</v>
      </c>
      <c r="C16" s="537" t="s">
        <v>41</v>
      </c>
      <c r="D16" s="537" t="s">
        <v>23</v>
      </c>
      <c r="E16" s="538">
        <v>1</v>
      </c>
      <c r="F16" s="538">
        <v>0</v>
      </c>
      <c r="G16" s="538">
        <v>1</v>
      </c>
      <c r="H16" s="538">
        <v>18</v>
      </c>
      <c r="I16" s="538">
        <v>19</v>
      </c>
      <c r="J16" s="65">
        <v>3.3089515848136539</v>
      </c>
      <c r="K16" s="539">
        <v>5.2631600000000001E-2</v>
      </c>
      <c r="L16" s="540">
        <v>10329</v>
      </c>
    </row>
    <row r="17" spans="1:12" x14ac:dyDescent="0.2">
      <c r="A17" s="8"/>
      <c r="B17" s="536" t="s">
        <v>42</v>
      </c>
      <c r="C17" s="537" t="s">
        <v>43</v>
      </c>
      <c r="D17" s="537" t="s">
        <v>23</v>
      </c>
      <c r="E17" s="538">
        <v>5</v>
      </c>
      <c r="F17" s="538">
        <v>0</v>
      </c>
      <c r="G17" s="538">
        <v>5</v>
      </c>
      <c r="H17" s="538">
        <v>69.55</v>
      </c>
      <c r="I17" s="538">
        <v>74.55</v>
      </c>
      <c r="J17" s="65">
        <v>6.8658041509795398</v>
      </c>
      <c r="K17" s="539">
        <v>6.7069100000000006E-2</v>
      </c>
      <c r="L17" s="540">
        <v>0</v>
      </c>
    </row>
    <row r="18" spans="1:12" x14ac:dyDescent="0.2">
      <c r="A18" s="8"/>
      <c r="B18" s="536" t="s">
        <v>44</v>
      </c>
      <c r="C18" s="537" t="s">
        <v>45</v>
      </c>
      <c r="D18" s="537" t="s">
        <v>23</v>
      </c>
      <c r="E18" s="538">
        <v>4</v>
      </c>
      <c r="F18" s="538">
        <v>3</v>
      </c>
      <c r="G18" s="538">
        <v>7</v>
      </c>
      <c r="H18" s="538">
        <v>17.399999999999999</v>
      </c>
      <c r="I18" s="538">
        <v>24.4</v>
      </c>
      <c r="J18" s="65">
        <v>6.9530724601338179</v>
      </c>
      <c r="K18" s="539">
        <v>0.16393440000000001</v>
      </c>
      <c r="L18" s="540">
        <v>1120</v>
      </c>
    </row>
    <row r="19" spans="1:12" x14ac:dyDescent="0.2">
      <c r="A19" s="8"/>
      <c r="B19" s="536" t="s">
        <v>46</v>
      </c>
      <c r="C19" s="537" t="s">
        <v>47</v>
      </c>
      <c r="D19" s="537" t="s">
        <v>23</v>
      </c>
      <c r="E19" s="538">
        <v>11</v>
      </c>
      <c r="F19" s="538">
        <v>0</v>
      </c>
      <c r="G19" s="538">
        <v>11</v>
      </c>
      <c r="H19" s="538">
        <v>45.35</v>
      </c>
      <c r="I19" s="538">
        <v>56.35</v>
      </c>
      <c r="J19" s="65">
        <v>6.0924188037884361</v>
      </c>
      <c r="K19" s="539">
        <v>0.19520850000000001</v>
      </c>
      <c r="L19" s="540">
        <v>2229</v>
      </c>
    </row>
    <row r="20" spans="1:12" x14ac:dyDescent="0.2">
      <c r="A20" s="8"/>
      <c r="B20" s="536" t="s">
        <v>48</v>
      </c>
      <c r="C20" s="537" t="s">
        <v>49</v>
      </c>
      <c r="D20" s="537" t="s">
        <v>23</v>
      </c>
      <c r="E20" s="538">
        <v>2</v>
      </c>
      <c r="F20" s="538">
        <v>3</v>
      </c>
      <c r="G20" s="538">
        <v>5</v>
      </c>
      <c r="H20" s="538">
        <v>20</v>
      </c>
      <c r="I20" s="538">
        <v>25</v>
      </c>
      <c r="J20" s="65">
        <v>7.7362974699212748</v>
      </c>
      <c r="K20" s="539">
        <v>0.08</v>
      </c>
      <c r="L20" s="540">
        <v>0</v>
      </c>
    </row>
    <row r="21" spans="1:12" x14ac:dyDescent="0.2">
      <c r="A21" s="8"/>
      <c r="B21" s="536" t="s">
        <v>50</v>
      </c>
      <c r="C21" s="537" t="s">
        <v>51</v>
      </c>
      <c r="D21" s="537" t="s">
        <v>23</v>
      </c>
      <c r="E21" s="538">
        <v>3</v>
      </c>
      <c r="F21" s="538">
        <v>2</v>
      </c>
      <c r="G21" s="538">
        <v>5</v>
      </c>
      <c r="H21" s="538">
        <v>20.8</v>
      </c>
      <c r="I21" s="538">
        <v>25.8</v>
      </c>
      <c r="J21" s="65">
        <v>9.4458438287153648</v>
      </c>
      <c r="K21" s="539">
        <v>0.1162791</v>
      </c>
      <c r="L21" s="540">
        <v>0</v>
      </c>
    </row>
    <row r="22" spans="1:12" x14ac:dyDescent="0.2">
      <c r="A22" s="8"/>
      <c r="B22" s="536" t="s">
        <v>52</v>
      </c>
      <c r="C22" s="537" t="s">
        <v>53</v>
      </c>
      <c r="D22" s="537" t="s">
        <v>23</v>
      </c>
      <c r="E22" s="538">
        <v>1</v>
      </c>
      <c r="F22" s="538">
        <v>0</v>
      </c>
      <c r="G22" s="538">
        <v>1</v>
      </c>
      <c r="H22" s="538">
        <v>6.55</v>
      </c>
      <c r="I22" s="538">
        <v>7.55</v>
      </c>
      <c r="J22" s="65">
        <v>8.4255870011606113</v>
      </c>
      <c r="K22" s="539">
        <v>0.13245029999999999</v>
      </c>
      <c r="L22" s="540">
        <v>225</v>
      </c>
    </row>
    <row r="23" spans="1:12" x14ac:dyDescent="0.2">
      <c r="A23" s="8"/>
      <c r="B23" s="536" t="s">
        <v>54</v>
      </c>
      <c r="C23" s="537" t="s">
        <v>55</v>
      </c>
      <c r="D23" s="537" t="s">
        <v>23</v>
      </c>
      <c r="E23" s="538">
        <v>14</v>
      </c>
      <c r="F23" s="538">
        <v>0</v>
      </c>
      <c r="G23" s="538">
        <v>14</v>
      </c>
      <c r="H23" s="538">
        <v>21.6</v>
      </c>
      <c r="I23" s="538">
        <v>35.6</v>
      </c>
      <c r="J23" s="65">
        <v>7.5567178372503747</v>
      </c>
      <c r="K23" s="539">
        <v>0.39325840000000001</v>
      </c>
      <c r="L23" s="540">
        <v>2482</v>
      </c>
    </row>
    <row r="24" spans="1:12" x14ac:dyDescent="0.2">
      <c r="A24" s="8"/>
      <c r="B24" s="536" t="s">
        <v>56</v>
      </c>
      <c r="C24" s="537" t="s">
        <v>57</v>
      </c>
      <c r="D24" s="537" t="s">
        <v>58</v>
      </c>
      <c r="E24" s="538">
        <v>7</v>
      </c>
      <c r="F24" s="538">
        <v>0</v>
      </c>
      <c r="G24" s="538">
        <v>7</v>
      </c>
      <c r="H24" s="538">
        <v>30.3</v>
      </c>
      <c r="I24" s="538">
        <v>37.299999999999997</v>
      </c>
      <c r="J24" s="65">
        <v>15.091682985644692</v>
      </c>
      <c r="K24" s="539">
        <v>0.18766759999999999</v>
      </c>
      <c r="L24" s="540">
        <v>1123</v>
      </c>
    </row>
    <row r="25" spans="1:12" x14ac:dyDescent="0.2">
      <c r="A25" s="8"/>
      <c r="B25" s="536" t="s">
        <v>59</v>
      </c>
      <c r="C25" s="537" t="s">
        <v>60</v>
      </c>
      <c r="D25" s="537" t="s">
        <v>23</v>
      </c>
      <c r="E25" s="538">
        <v>70</v>
      </c>
      <c r="F25" s="538">
        <v>0</v>
      </c>
      <c r="G25" s="538">
        <v>70</v>
      </c>
      <c r="H25" s="538">
        <v>352</v>
      </c>
      <c r="I25" s="538">
        <v>422</v>
      </c>
      <c r="J25" s="65">
        <v>9.4071951221687016</v>
      </c>
      <c r="K25" s="539">
        <v>0.16587679999999999</v>
      </c>
      <c r="L25" s="540">
        <v>9355</v>
      </c>
    </row>
    <row r="26" spans="1:12" x14ac:dyDescent="0.2">
      <c r="A26" s="8"/>
      <c r="B26" s="536" t="s">
        <v>61</v>
      </c>
      <c r="C26" s="537" t="s">
        <v>62</v>
      </c>
      <c r="D26" s="537" t="s">
        <v>23</v>
      </c>
      <c r="E26" s="538">
        <v>5</v>
      </c>
      <c r="F26" s="538">
        <v>0</v>
      </c>
      <c r="G26" s="538">
        <v>5</v>
      </c>
      <c r="H26" s="538">
        <v>12.5</v>
      </c>
      <c r="I26" s="538">
        <v>17.5</v>
      </c>
      <c r="J26" s="65">
        <v>5.6509945750452077</v>
      </c>
      <c r="K26" s="539">
        <v>0.28571429999999998</v>
      </c>
      <c r="L26" s="540">
        <v>270</v>
      </c>
    </row>
    <row r="27" spans="1:12" x14ac:dyDescent="0.2">
      <c r="A27" s="8"/>
      <c r="B27" s="536" t="s">
        <v>63</v>
      </c>
      <c r="C27" s="537" t="s">
        <v>64</v>
      </c>
      <c r="D27" s="537" t="s">
        <v>23</v>
      </c>
      <c r="E27" s="538">
        <v>4</v>
      </c>
      <c r="F27" s="538">
        <v>1</v>
      </c>
      <c r="G27" s="538">
        <v>5</v>
      </c>
      <c r="H27" s="538">
        <v>14.25</v>
      </c>
      <c r="I27" s="538">
        <v>19.25</v>
      </c>
      <c r="J27" s="65">
        <v>5.3090560084724263</v>
      </c>
      <c r="K27" s="539">
        <v>0.20779220000000001</v>
      </c>
      <c r="L27" s="540">
        <v>1034</v>
      </c>
    </row>
    <row r="28" spans="1:12" x14ac:dyDescent="0.2">
      <c r="A28" s="8"/>
      <c r="B28" s="536" t="s">
        <v>65</v>
      </c>
      <c r="C28" s="537" t="s">
        <v>66</v>
      </c>
      <c r="D28" s="537" t="s">
        <v>23</v>
      </c>
      <c r="E28" s="538">
        <v>1.9</v>
      </c>
      <c r="F28" s="538">
        <v>0</v>
      </c>
      <c r="G28" s="538">
        <v>1.9</v>
      </c>
      <c r="H28" s="538">
        <v>22</v>
      </c>
      <c r="I28" s="538">
        <v>23.9</v>
      </c>
      <c r="J28" s="65">
        <v>11.86245508149854</v>
      </c>
      <c r="K28" s="539">
        <v>7.9497899999999996E-2</v>
      </c>
      <c r="L28" s="540">
        <v>51</v>
      </c>
    </row>
    <row r="29" spans="1:12" x14ac:dyDescent="0.2">
      <c r="A29" s="8"/>
      <c r="B29" s="536" t="s">
        <v>67</v>
      </c>
      <c r="C29" s="537" t="s">
        <v>68</v>
      </c>
      <c r="D29" s="537" t="s">
        <v>26</v>
      </c>
      <c r="E29" s="538">
        <v>3.9</v>
      </c>
      <c r="F29" s="538">
        <v>4</v>
      </c>
      <c r="G29" s="538">
        <v>7.9</v>
      </c>
      <c r="H29" s="538">
        <v>21.13</v>
      </c>
      <c r="I29" s="538">
        <v>29.03</v>
      </c>
      <c r="J29" s="65">
        <v>6.3482969157292564</v>
      </c>
      <c r="K29" s="539">
        <v>0.13434380000000001</v>
      </c>
      <c r="L29" s="540">
        <v>1960</v>
      </c>
    </row>
    <row r="30" spans="1:12" x14ac:dyDescent="0.2">
      <c r="A30" s="8"/>
      <c r="B30" s="536" t="s">
        <v>69</v>
      </c>
      <c r="C30" s="537" t="s">
        <v>70</v>
      </c>
      <c r="D30" s="537" t="s">
        <v>23</v>
      </c>
      <c r="E30" s="538">
        <v>45</v>
      </c>
      <c r="F30" s="538">
        <v>0</v>
      </c>
      <c r="G30" s="538">
        <v>45</v>
      </c>
      <c r="H30" s="538">
        <v>103.53</v>
      </c>
      <c r="I30" s="538">
        <v>148.53</v>
      </c>
      <c r="J30" s="65">
        <v>10.854853514654382</v>
      </c>
      <c r="K30" s="539">
        <v>0.30296909999999999</v>
      </c>
      <c r="L30" s="540">
        <v>226</v>
      </c>
    </row>
    <row r="31" spans="1:12" x14ac:dyDescent="0.2">
      <c r="A31" s="8"/>
      <c r="B31" s="536" t="s">
        <v>71</v>
      </c>
      <c r="C31" s="537" t="s">
        <v>72</v>
      </c>
      <c r="D31" s="537" t="s">
        <v>23</v>
      </c>
      <c r="E31" s="538">
        <v>9</v>
      </c>
      <c r="F31" s="538">
        <v>0</v>
      </c>
      <c r="G31" s="538">
        <v>9</v>
      </c>
      <c r="H31" s="538">
        <v>51.16</v>
      </c>
      <c r="I31" s="538">
        <v>60.16</v>
      </c>
      <c r="J31" s="65">
        <v>9.1626864216785258</v>
      </c>
      <c r="K31" s="539">
        <v>0.14960109999999999</v>
      </c>
      <c r="L31" s="540">
        <v>1762</v>
      </c>
    </row>
    <row r="32" spans="1:12" x14ac:dyDescent="0.2">
      <c r="A32" s="8"/>
      <c r="B32" s="536" t="s">
        <v>73</v>
      </c>
      <c r="C32" s="537" t="s">
        <v>74</v>
      </c>
      <c r="D32" s="537" t="s">
        <v>23</v>
      </c>
      <c r="E32" s="538">
        <v>2.81</v>
      </c>
      <c r="F32" s="538">
        <v>2.81</v>
      </c>
      <c r="G32" s="538">
        <v>5.62</v>
      </c>
      <c r="H32" s="538">
        <v>7.87</v>
      </c>
      <c r="I32" s="538">
        <v>13.49</v>
      </c>
      <c r="J32" s="65">
        <v>7.7922828096118302</v>
      </c>
      <c r="K32" s="539">
        <v>0.2083024</v>
      </c>
      <c r="L32" s="540">
        <v>600</v>
      </c>
    </row>
    <row r="33" spans="1:12" x14ac:dyDescent="0.2">
      <c r="A33" s="8"/>
      <c r="B33" s="536" t="s">
        <v>75</v>
      </c>
      <c r="C33" s="537" t="s">
        <v>76</v>
      </c>
      <c r="D33" s="537" t="s">
        <v>23</v>
      </c>
      <c r="E33" s="538">
        <v>1</v>
      </c>
      <c r="F33" s="538">
        <v>1</v>
      </c>
      <c r="G33" s="538">
        <v>2</v>
      </c>
      <c r="H33" s="538">
        <v>7</v>
      </c>
      <c r="I33" s="538">
        <v>9</v>
      </c>
      <c r="J33" s="65">
        <v>4.6150059482298893</v>
      </c>
      <c r="K33" s="539">
        <v>0.1111111</v>
      </c>
      <c r="L33" s="540">
        <v>30</v>
      </c>
    </row>
    <row r="34" spans="1:12" x14ac:dyDescent="0.2">
      <c r="A34" s="8"/>
      <c r="B34" s="536" t="s">
        <v>77</v>
      </c>
      <c r="C34" s="537" t="s">
        <v>78</v>
      </c>
      <c r="D34" s="537" t="s">
        <v>23</v>
      </c>
      <c r="E34" s="538">
        <v>59.16</v>
      </c>
      <c r="F34" s="538">
        <v>0.94</v>
      </c>
      <c r="G34" s="538">
        <v>60.1</v>
      </c>
      <c r="H34" s="538">
        <v>97.25</v>
      </c>
      <c r="I34" s="538">
        <v>157.35</v>
      </c>
      <c r="J34" s="65">
        <v>12.101165280307132</v>
      </c>
      <c r="K34" s="539">
        <v>0.37597710000000001</v>
      </c>
      <c r="L34" s="540">
        <v>283</v>
      </c>
    </row>
    <row r="35" spans="1:12" x14ac:dyDescent="0.2">
      <c r="A35" s="8"/>
      <c r="B35" s="536" t="s">
        <v>79</v>
      </c>
      <c r="C35" s="537" t="s">
        <v>80</v>
      </c>
      <c r="D35" s="537" t="s">
        <v>26</v>
      </c>
      <c r="E35" s="538">
        <v>4.6900000000000004</v>
      </c>
      <c r="F35" s="538">
        <v>0.94</v>
      </c>
      <c r="G35" s="538">
        <v>5.63</v>
      </c>
      <c r="H35" s="538">
        <v>39.24</v>
      </c>
      <c r="I35" s="538">
        <v>44.87</v>
      </c>
      <c r="J35" s="65">
        <v>9.4762407602956689</v>
      </c>
      <c r="K35" s="539">
        <v>0.1045242</v>
      </c>
      <c r="L35" s="540">
        <v>611</v>
      </c>
    </row>
    <row r="36" spans="1:12" x14ac:dyDescent="0.2">
      <c r="A36" s="8"/>
      <c r="B36" s="536" t="s">
        <v>81</v>
      </c>
      <c r="C36" s="537" t="s">
        <v>82</v>
      </c>
      <c r="D36" s="537" t="s">
        <v>23</v>
      </c>
      <c r="E36" s="538">
        <v>2</v>
      </c>
      <c r="F36" s="538">
        <v>0</v>
      </c>
      <c r="G36" s="538">
        <v>2</v>
      </c>
      <c r="H36" s="538">
        <v>5</v>
      </c>
      <c r="I36" s="538">
        <v>7</v>
      </c>
      <c r="J36" s="65">
        <v>3.622363436898429</v>
      </c>
      <c r="K36" s="539">
        <v>0.28571429999999998</v>
      </c>
      <c r="L36" s="540">
        <v>0</v>
      </c>
    </row>
    <row r="37" spans="1:12" x14ac:dyDescent="0.2">
      <c r="A37" s="8"/>
      <c r="B37" s="536" t="s">
        <v>83</v>
      </c>
      <c r="C37" s="537" t="s">
        <v>84</v>
      </c>
      <c r="D37" s="537" t="s">
        <v>58</v>
      </c>
      <c r="E37" s="538">
        <v>3</v>
      </c>
      <c r="F37" s="538">
        <v>0</v>
      </c>
      <c r="G37" s="538">
        <v>3</v>
      </c>
      <c r="H37" s="538">
        <v>1.88</v>
      </c>
      <c r="I37" s="538">
        <v>4.88</v>
      </c>
      <c r="J37" s="65">
        <v>27.539503386004515</v>
      </c>
      <c r="K37" s="539">
        <v>0.61475409999999997</v>
      </c>
      <c r="L37" s="540">
        <v>100</v>
      </c>
    </row>
    <row r="38" spans="1:12" x14ac:dyDescent="0.2">
      <c r="A38" s="8"/>
      <c r="B38" s="536" t="s">
        <v>85</v>
      </c>
      <c r="C38" s="537" t="s">
        <v>86</v>
      </c>
      <c r="D38" s="537" t="s">
        <v>26</v>
      </c>
      <c r="E38" s="538">
        <v>7</v>
      </c>
      <c r="F38" s="538">
        <v>0</v>
      </c>
      <c r="G38" s="538">
        <v>7</v>
      </c>
      <c r="H38" s="538">
        <v>48.5</v>
      </c>
      <c r="I38" s="538">
        <v>55.5</v>
      </c>
      <c r="J38" s="65">
        <v>14.722422647595602</v>
      </c>
      <c r="K38" s="539">
        <v>0.12612609999999999</v>
      </c>
      <c r="L38" s="540">
        <v>2775</v>
      </c>
    </row>
    <row r="39" spans="1:12" x14ac:dyDescent="0.2">
      <c r="A39" s="8"/>
      <c r="B39" s="536" t="s">
        <v>87</v>
      </c>
      <c r="C39" s="537" t="s">
        <v>88</v>
      </c>
      <c r="D39" s="537" t="s">
        <v>23</v>
      </c>
      <c r="E39" s="538">
        <v>46.5</v>
      </c>
      <c r="F39" s="538">
        <v>0</v>
      </c>
      <c r="G39" s="538">
        <v>46.5</v>
      </c>
      <c r="H39" s="538">
        <v>60.15</v>
      </c>
      <c r="I39" s="538">
        <v>106.65</v>
      </c>
      <c r="J39" s="65">
        <v>6.9439199518711145</v>
      </c>
      <c r="K39" s="539">
        <v>0.43600559999999999</v>
      </c>
      <c r="L39" s="540">
        <v>6000</v>
      </c>
    </row>
    <row r="40" spans="1:12" x14ac:dyDescent="0.2">
      <c r="A40" s="8"/>
      <c r="B40" s="536" t="s">
        <v>89</v>
      </c>
      <c r="C40" s="537" t="s">
        <v>90</v>
      </c>
      <c r="D40" s="537" t="s">
        <v>23</v>
      </c>
      <c r="E40" s="538">
        <v>3</v>
      </c>
      <c r="F40" s="538">
        <v>0</v>
      </c>
      <c r="G40" s="538">
        <v>3</v>
      </c>
      <c r="H40" s="538">
        <v>12</v>
      </c>
      <c r="I40" s="538">
        <v>15</v>
      </c>
      <c r="J40" s="65">
        <v>5.2653748946925019</v>
      </c>
      <c r="K40" s="539">
        <v>0.2</v>
      </c>
      <c r="L40" s="540">
        <v>0</v>
      </c>
    </row>
    <row r="41" spans="1:12" x14ac:dyDescent="0.2">
      <c r="A41" s="8"/>
      <c r="B41" s="536" t="s">
        <v>91</v>
      </c>
      <c r="C41" s="537" t="s">
        <v>92</v>
      </c>
      <c r="D41" s="537" t="s">
        <v>23</v>
      </c>
      <c r="E41" s="538">
        <v>16</v>
      </c>
      <c r="F41" s="538">
        <v>0</v>
      </c>
      <c r="G41" s="538">
        <v>16</v>
      </c>
      <c r="H41" s="538">
        <v>42.5</v>
      </c>
      <c r="I41" s="538">
        <v>58.5</v>
      </c>
      <c r="J41" s="65">
        <v>6.3132403218565463</v>
      </c>
      <c r="K41" s="539">
        <v>0.27350429999999998</v>
      </c>
      <c r="L41" s="540">
        <v>3000</v>
      </c>
    </row>
    <row r="42" spans="1:12" x14ac:dyDescent="0.2">
      <c r="A42" s="8"/>
      <c r="B42" s="536" t="s">
        <v>93</v>
      </c>
      <c r="C42" s="537" t="s">
        <v>94</v>
      </c>
      <c r="D42" s="537" t="s">
        <v>58</v>
      </c>
      <c r="E42" s="538">
        <v>1</v>
      </c>
      <c r="F42" s="538">
        <v>0</v>
      </c>
      <c r="G42" s="538">
        <v>1</v>
      </c>
      <c r="H42" s="538">
        <v>7.06</v>
      </c>
      <c r="I42" s="538">
        <v>8.06</v>
      </c>
      <c r="J42" s="65">
        <v>20.575921576636375</v>
      </c>
      <c r="K42" s="539">
        <v>0.1240695</v>
      </c>
      <c r="L42" s="540">
        <v>91</v>
      </c>
    </row>
    <row r="43" spans="1:12" x14ac:dyDescent="0.2">
      <c r="A43" s="8"/>
      <c r="B43" s="536" t="s">
        <v>95</v>
      </c>
      <c r="C43" s="537" t="s">
        <v>96</v>
      </c>
      <c r="D43" s="537" t="s">
        <v>58</v>
      </c>
      <c r="E43" s="538">
        <v>1</v>
      </c>
      <c r="F43" s="538">
        <v>0</v>
      </c>
      <c r="G43" s="538">
        <v>1</v>
      </c>
      <c r="H43" s="538">
        <v>1.75</v>
      </c>
      <c r="I43" s="538">
        <v>2.75</v>
      </c>
      <c r="J43" s="65">
        <v>7.5408577382911046</v>
      </c>
      <c r="K43" s="539">
        <v>0.36363640000000003</v>
      </c>
      <c r="L43" s="540">
        <v>21</v>
      </c>
    </row>
    <row r="44" spans="1:12" x14ac:dyDescent="0.2">
      <c r="A44" s="8"/>
      <c r="B44" s="536" t="s">
        <v>97</v>
      </c>
      <c r="C44" s="537" t="s">
        <v>98</v>
      </c>
      <c r="D44" s="537" t="s">
        <v>99</v>
      </c>
      <c r="E44" s="538">
        <v>1</v>
      </c>
      <c r="F44" s="538">
        <v>0</v>
      </c>
      <c r="G44" s="538">
        <v>1</v>
      </c>
      <c r="H44" s="538">
        <v>5</v>
      </c>
      <c r="I44" s="538">
        <v>6</v>
      </c>
      <c r="J44" s="65">
        <v>8.2992143410423811</v>
      </c>
      <c r="K44" s="539">
        <v>0.1666667</v>
      </c>
      <c r="L44" s="540">
        <v>177</v>
      </c>
    </row>
    <row r="45" spans="1:12" x14ac:dyDescent="0.2">
      <c r="A45" s="8"/>
      <c r="B45" s="536" t="s">
        <v>100</v>
      </c>
      <c r="C45" s="537" t="s">
        <v>101</v>
      </c>
      <c r="D45" s="537" t="s">
        <v>23</v>
      </c>
      <c r="E45" s="538">
        <v>5.65</v>
      </c>
      <c r="F45" s="538">
        <v>0</v>
      </c>
      <c r="G45" s="538">
        <v>5.65</v>
      </c>
      <c r="H45" s="538">
        <v>9.6</v>
      </c>
      <c r="I45" s="538">
        <v>15.25</v>
      </c>
      <c r="J45" s="65">
        <v>6.2346688470973008</v>
      </c>
      <c r="K45" s="539">
        <v>0.37049179999999998</v>
      </c>
      <c r="L45" s="540">
        <v>73</v>
      </c>
    </row>
    <row r="46" spans="1:12" x14ac:dyDescent="0.2">
      <c r="A46" s="8"/>
      <c r="B46" s="536" t="s">
        <v>102</v>
      </c>
      <c r="C46" s="537" t="s">
        <v>103</v>
      </c>
      <c r="D46" s="537" t="s">
        <v>23</v>
      </c>
      <c r="E46" s="538">
        <v>34</v>
      </c>
      <c r="F46" s="538">
        <v>6</v>
      </c>
      <c r="G46" s="538">
        <v>40</v>
      </c>
      <c r="H46" s="538">
        <v>60.5</v>
      </c>
      <c r="I46" s="538">
        <v>100.5</v>
      </c>
      <c r="J46" s="65">
        <v>5.8429689026148592</v>
      </c>
      <c r="K46" s="539">
        <v>0.33830850000000001</v>
      </c>
      <c r="L46" s="540">
        <v>3016</v>
      </c>
    </row>
    <row r="47" spans="1:12" x14ac:dyDescent="0.2">
      <c r="A47" s="8"/>
      <c r="B47" s="536" t="s">
        <v>104</v>
      </c>
      <c r="C47" s="537" t="s">
        <v>105</v>
      </c>
      <c r="D47" s="537" t="s">
        <v>23</v>
      </c>
      <c r="E47" s="538">
        <v>1</v>
      </c>
      <c r="F47" s="538">
        <v>0</v>
      </c>
      <c r="G47" s="538">
        <v>1</v>
      </c>
      <c r="H47" s="538">
        <v>10</v>
      </c>
      <c r="I47" s="538">
        <v>11</v>
      </c>
      <c r="J47" s="65">
        <v>8.3038922607724128</v>
      </c>
      <c r="K47" s="539">
        <v>9.0909100000000007E-2</v>
      </c>
      <c r="L47" s="540">
        <v>680</v>
      </c>
    </row>
    <row r="48" spans="1:12" x14ac:dyDescent="0.2">
      <c r="A48" s="8"/>
      <c r="B48" s="536" t="s">
        <v>106</v>
      </c>
      <c r="C48" s="537" t="s">
        <v>107</v>
      </c>
      <c r="D48" s="537" t="s">
        <v>23</v>
      </c>
      <c r="E48" s="538">
        <v>5</v>
      </c>
      <c r="F48" s="538">
        <v>2</v>
      </c>
      <c r="G48" s="538">
        <v>7</v>
      </c>
      <c r="H48" s="538">
        <v>26</v>
      </c>
      <c r="I48" s="538">
        <v>33</v>
      </c>
      <c r="J48" s="65">
        <v>6.0298202017248936</v>
      </c>
      <c r="K48" s="539">
        <v>0.15151519999999999</v>
      </c>
      <c r="L48" s="540">
        <v>326</v>
      </c>
    </row>
    <row r="49" spans="1:12" x14ac:dyDescent="0.2">
      <c r="A49" s="8"/>
      <c r="B49" s="536" t="s">
        <v>108</v>
      </c>
      <c r="C49" s="537" t="s">
        <v>109</v>
      </c>
      <c r="D49" s="537" t="s">
        <v>58</v>
      </c>
      <c r="E49" s="538">
        <v>1</v>
      </c>
      <c r="F49" s="538">
        <v>0</v>
      </c>
      <c r="G49" s="538">
        <v>1</v>
      </c>
      <c r="H49" s="538">
        <v>4.5</v>
      </c>
      <c r="I49" s="538">
        <v>5.5</v>
      </c>
      <c r="J49" s="65">
        <v>24.000698202129517</v>
      </c>
      <c r="K49" s="539">
        <v>0.18181820000000001</v>
      </c>
      <c r="L49" s="540">
        <v>25</v>
      </c>
    </row>
    <row r="50" spans="1:12" x14ac:dyDescent="0.2">
      <c r="A50" s="8"/>
      <c r="B50" s="536" t="s">
        <v>110</v>
      </c>
      <c r="C50" s="537" t="s">
        <v>111</v>
      </c>
      <c r="D50" s="537" t="s">
        <v>23</v>
      </c>
      <c r="E50" s="538">
        <v>5</v>
      </c>
      <c r="F50" s="538">
        <v>1</v>
      </c>
      <c r="G50" s="538">
        <v>6</v>
      </c>
      <c r="H50" s="538">
        <v>11</v>
      </c>
      <c r="I50" s="538">
        <v>17</v>
      </c>
      <c r="J50" s="65">
        <v>6.8005440435234821</v>
      </c>
      <c r="K50" s="539">
        <v>0.29411759999999998</v>
      </c>
      <c r="L50" s="540">
        <v>2138</v>
      </c>
    </row>
    <row r="51" spans="1:12" x14ac:dyDescent="0.2">
      <c r="A51" s="8"/>
      <c r="B51" s="536" t="s">
        <v>112</v>
      </c>
      <c r="C51" s="537" t="s">
        <v>113</v>
      </c>
      <c r="D51" s="537" t="s">
        <v>23</v>
      </c>
      <c r="E51" s="538">
        <v>9.3800000000000008</v>
      </c>
      <c r="F51" s="538">
        <v>0</v>
      </c>
      <c r="G51" s="538">
        <v>9.3800000000000008</v>
      </c>
      <c r="H51" s="538">
        <v>30.56</v>
      </c>
      <c r="I51" s="538">
        <v>39.94</v>
      </c>
      <c r="J51" s="65">
        <v>8.5553937109073761</v>
      </c>
      <c r="K51" s="539">
        <v>0.23485230000000001</v>
      </c>
      <c r="L51" s="540">
        <v>5529</v>
      </c>
    </row>
    <row r="52" spans="1:12" x14ac:dyDescent="0.2">
      <c r="A52" s="8"/>
      <c r="B52" s="536" t="s">
        <v>114</v>
      </c>
      <c r="C52" s="537" t="s">
        <v>115</v>
      </c>
      <c r="D52" s="537" t="s">
        <v>58</v>
      </c>
      <c r="E52" s="538">
        <v>9</v>
      </c>
      <c r="F52" s="538">
        <v>0</v>
      </c>
      <c r="G52" s="538">
        <v>9</v>
      </c>
      <c r="H52" s="538">
        <v>19</v>
      </c>
      <c r="I52" s="538">
        <v>28</v>
      </c>
      <c r="J52" s="65">
        <v>15.882739999546207</v>
      </c>
      <c r="K52" s="539">
        <v>0.32142860000000001</v>
      </c>
      <c r="L52" s="540">
        <v>40</v>
      </c>
    </row>
    <row r="53" spans="1:12" x14ac:dyDescent="0.2">
      <c r="A53" s="8"/>
      <c r="B53" s="536" t="s">
        <v>116</v>
      </c>
      <c r="C53" s="537" t="s">
        <v>117</v>
      </c>
      <c r="D53" s="537" t="s">
        <v>58</v>
      </c>
      <c r="E53" s="538">
        <v>18.75</v>
      </c>
      <c r="F53" s="538">
        <v>0</v>
      </c>
      <c r="G53" s="538">
        <v>18.75</v>
      </c>
      <c r="H53" s="538">
        <v>43.5</v>
      </c>
      <c r="I53" s="538">
        <v>62.25</v>
      </c>
      <c r="J53" s="65">
        <v>13.580553955704488</v>
      </c>
      <c r="K53" s="539">
        <v>0.30120479999999999</v>
      </c>
      <c r="L53" s="540">
        <v>1193</v>
      </c>
    </row>
    <row r="54" spans="1:12" x14ac:dyDescent="0.2">
      <c r="A54" s="8"/>
      <c r="B54" s="536" t="s">
        <v>118</v>
      </c>
      <c r="C54" s="537" t="s">
        <v>119</v>
      </c>
      <c r="D54" s="537" t="s">
        <v>58</v>
      </c>
      <c r="E54" s="538">
        <v>2</v>
      </c>
      <c r="F54" s="538">
        <v>0</v>
      </c>
      <c r="G54" s="538">
        <v>2</v>
      </c>
      <c r="H54" s="538">
        <v>7.3</v>
      </c>
      <c r="I54" s="538">
        <v>9.3000000000000007</v>
      </c>
      <c r="J54" s="65">
        <v>8.2481907194550868</v>
      </c>
      <c r="K54" s="539">
        <v>0.21505379999999999</v>
      </c>
      <c r="L54" s="540">
        <v>89</v>
      </c>
    </row>
    <row r="55" spans="1:12" x14ac:dyDescent="0.2">
      <c r="A55" s="8"/>
      <c r="B55" s="536" t="s">
        <v>120</v>
      </c>
      <c r="C55" s="537" t="s">
        <v>121</v>
      </c>
      <c r="D55" s="537" t="s">
        <v>23</v>
      </c>
      <c r="E55" s="538">
        <v>5</v>
      </c>
      <c r="F55" s="538">
        <v>2</v>
      </c>
      <c r="G55" s="538">
        <v>7</v>
      </c>
      <c r="H55" s="538">
        <v>24.85</v>
      </c>
      <c r="I55" s="538">
        <v>31.85</v>
      </c>
      <c r="J55" s="65">
        <v>5.7198991430028672</v>
      </c>
      <c r="K55" s="539">
        <v>0.15698590000000001</v>
      </c>
      <c r="L55" s="540">
        <v>740</v>
      </c>
    </row>
    <row r="56" spans="1:12" x14ac:dyDescent="0.2">
      <c r="A56" s="8"/>
      <c r="B56" s="536" t="s">
        <v>122</v>
      </c>
      <c r="C56" s="537" t="s">
        <v>123</v>
      </c>
      <c r="D56" s="537" t="s">
        <v>58</v>
      </c>
      <c r="E56" s="538">
        <v>1</v>
      </c>
      <c r="F56" s="538">
        <v>0</v>
      </c>
      <c r="G56" s="538">
        <v>1</v>
      </c>
      <c r="H56" s="538">
        <v>7.25</v>
      </c>
      <c r="I56" s="538">
        <v>8.25</v>
      </c>
      <c r="J56" s="65">
        <v>18.060420315236428</v>
      </c>
      <c r="K56" s="539">
        <v>0.1212121</v>
      </c>
      <c r="L56" s="540">
        <v>0</v>
      </c>
    </row>
    <row r="57" spans="1:12" x14ac:dyDescent="0.2">
      <c r="A57" s="8"/>
      <c r="B57" s="536" t="s">
        <v>124</v>
      </c>
      <c r="C57" s="537" t="s">
        <v>125</v>
      </c>
      <c r="D57" s="537" t="s">
        <v>23</v>
      </c>
      <c r="E57" s="538">
        <v>4</v>
      </c>
      <c r="F57" s="538">
        <v>0</v>
      </c>
      <c r="G57" s="538">
        <v>4</v>
      </c>
      <c r="H57" s="538">
        <v>6</v>
      </c>
      <c r="I57" s="538">
        <v>10</v>
      </c>
      <c r="J57" s="65">
        <v>3.90210401448461</v>
      </c>
      <c r="K57" s="539">
        <v>0.4</v>
      </c>
      <c r="L57" s="540">
        <v>436</v>
      </c>
    </row>
    <row r="58" spans="1:12" x14ac:dyDescent="0.2">
      <c r="A58" s="8"/>
      <c r="B58" s="536" t="s">
        <v>126</v>
      </c>
      <c r="C58" s="537" t="s">
        <v>127</v>
      </c>
      <c r="D58" s="537" t="s">
        <v>23</v>
      </c>
      <c r="E58" s="538">
        <v>4</v>
      </c>
      <c r="F58" s="538">
        <v>3</v>
      </c>
      <c r="G58" s="538">
        <v>7</v>
      </c>
      <c r="H58" s="538">
        <v>20.5</v>
      </c>
      <c r="I58" s="538">
        <v>27.5</v>
      </c>
      <c r="J58" s="65">
        <v>7.6767609093751394</v>
      </c>
      <c r="K58" s="539">
        <v>0.14545449999999999</v>
      </c>
      <c r="L58" s="540">
        <v>0</v>
      </c>
    </row>
    <row r="59" spans="1:12" x14ac:dyDescent="0.2">
      <c r="A59" s="8"/>
      <c r="B59" s="536" t="s">
        <v>128</v>
      </c>
      <c r="C59" s="537" t="s">
        <v>129</v>
      </c>
      <c r="D59" s="537" t="s">
        <v>23</v>
      </c>
      <c r="E59" s="538">
        <v>3</v>
      </c>
      <c r="F59" s="538">
        <v>0</v>
      </c>
      <c r="G59" s="538">
        <v>3</v>
      </c>
      <c r="H59" s="538">
        <v>6.43</v>
      </c>
      <c r="I59" s="538">
        <v>9.43</v>
      </c>
      <c r="J59" s="65">
        <v>10.992725916254779</v>
      </c>
      <c r="K59" s="539">
        <v>0.31813360000000002</v>
      </c>
      <c r="L59" s="540">
        <v>6474</v>
      </c>
    </row>
    <row r="60" spans="1:12" x14ac:dyDescent="0.2">
      <c r="A60" s="8"/>
      <c r="B60" s="536" t="s">
        <v>130</v>
      </c>
      <c r="C60" s="537" t="s">
        <v>131</v>
      </c>
      <c r="D60" s="537" t="s">
        <v>23</v>
      </c>
      <c r="E60" s="538">
        <v>2</v>
      </c>
      <c r="F60" s="538">
        <v>0</v>
      </c>
      <c r="G60" s="538">
        <v>2</v>
      </c>
      <c r="H60" s="538">
        <v>8.85</v>
      </c>
      <c r="I60" s="538">
        <v>10.85</v>
      </c>
      <c r="J60" s="65">
        <v>6.0698621553884706</v>
      </c>
      <c r="K60" s="539">
        <v>0.18433179999999999</v>
      </c>
      <c r="L60" s="540">
        <v>0</v>
      </c>
    </row>
    <row r="61" spans="1:12" x14ac:dyDescent="0.2">
      <c r="A61" s="8"/>
      <c r="B61" s="536" t="s">
        <v>132</v>
      </c>
      <c r="C61" s="537" t="s">
        <v>133</v>
      </c>
      <c r="D61" s="537" t="s">
        <v>58</v>
      </c>
      <c r="E61" s="538">
        <v>7.5</v>
      </c>
      <c r="F61" s="538">
        <v>0</v>
      </c>
      <c r="G61" s="538">
        <v>7.5</v>
      </c>
      <c r="H61" s="538">
        <v>25.63</v>
      </c>
      <c r="I61" s="538">
        <v>33.130000000000003</v>
      </c>
      <c r="J61" s="65">
        <v>15.762679607955087</v>
      </c>
      <c r="K61" s="539">
        <v>0.2263809</v>
      </c>
      <c r="L61" s="540">
        <v>178</v>
      </c>
    </row>
    <row r="62" spans="1:12" x14ac:dyDescent="0.2">
      <c r="A62" s="8"/>
      <c r="B62" s="536" t="s">
        <v>134</v>
      </c>
      <c r="C62" s="537" t="s">
        <v>135</v>
      </c>
      <c r="D62" s="537" t="s">
        <v>26</v>
      </c>
      <c r="E62" s="538">
        <v>1.88</v>
      </c>
      <c r="F62" s="538">
        <v>0</v>
      </c>
      <c r="G62" s="538">
        <v>1.88</v>
      </c>
      <c r="H62" s="538">
        <v>10.86</v>
      </c>
      <c r="I62" s="538">
        <v>12.74</v>
      </c>
      <c r="J62" s="65">
        <v>6.5988480503874367</v>
      </c>
      <c r="K62" s="539">
        <v>0.1475667</v>
      </c>
      <c r="L62" s="541" t="s">
        <v>33</v>
      </c>
    </row>
    <row r="63" spans="1:12" x14ac:dyDescent="0.2">
      <c r="A63" s="8"/>
      <c r="B63" s="536" t="s">
        <v>136</v>
      </c>
      <c r="C63" s="537" t="s">
        <v>137</v>
      </c>
      <c r="D63" s="537" t="s">
        <v>26</v>
      </c>
      <c r="E63" s="538">
        <v>5.73</v>
      </c>
      <c r="F63" s="538">
        <v>2</v>
      </c>
      <c r="G63" s="538">
        <v>7.73</v>
      </c>
      <c r="H63" s="538">
        <v>23.05</v>
      </c>
      <c r="I63" s="538">
        <v>30.78</v>
      </c>
      <c r="J63" s="65">
        <v>9.1414519405538339</v>
      </c>
      <c r="K63" s="539">
        <v>0.18615979999999999</v>
      </c>
      <c r="L63" s="540">
        <v>1211</v>
      </c>
    </row>
    <row r="64" spans="1:12" x14ac:dyDescent="0.2">
      <c r="A64" s="8"/>
      <c r="B64" s="536" t="s">
        <v>138</v>
      </c>
      <c r="C64" s="537" t="s">
        <v>139</v>
      </c>
      <c r="D64" s="537" t="s">
        <v>23</v>
      </c>
      <c r="E64" s="538">
        <v>19</v>
      </c>
      <c r="F64" s="538">
        <v>0</v>
      </c>
      <c r="G64" s="538">
        <v>19</v>
      </c>
      <c r="H64" s="538">
        <v>29.9</v>
      </c>
      <c r="I64" s="538">
        <v>48.9</v>
      </c>
      <c r="J64" s="65">
        <v>5.3165349673614761</v>
      </c>
      <c r="K64" s="539">
        <v>0.38854810000000001</v>
      </c>
      <c r="L64" s="540">
        <v>7532</v>
      </c>
    </row>
    <row r="65" spans="1:12" x14ac:dyDescent="0.2">
      <c r="A65" s="8"/>
      <c r="B65" s="536" t="s">
        <v>140</v>
      </c>
      <c r="C65" s="537" t="s">
        <v>141</v>
      </c>
      <c r="D65" s="537" t="s">
        <v>26</v>
      </c>
      <c r="E65" s="538">
        <v>2</v>
      </c>
      <c r="F65" s="538">
        <v>0</v>
      </c>
      <c r="G65" s="538">
        <v>2</v>
      </c>
      <c r="H65" s="538">
        <v>46.19</v>
      </c>
      <c r="I65" s="538">
        <v>48.19</v>
      </c>
      <c r="J65" s="65">
        <v>7.3206375441304248</v>
      </c>
      <c r="K65" s="539">
        <v>4.1502400000000002E-2</v>
      </c>
      <c r="L65" s="540">
        <v>2739</v>
      </c>
    </row>
    <row r="66" spans="1:12" x14ac:dyDescent="0.2">
      <c r="A66" s="8"/>
      <c r="B66" s="536" t="s">
        <v>142</v>
      </c>
      <c r="C66" s="537" t="s">
        <v>143</v>
      </c>
      <c r="D66" s="537" t="s">
        <v>23</v>
      </c>
      <c r="E66" s="538">
        <v>6</v>
      </c>
      <c r="F66" s="538">
        <v>0</v>
      </c>
      <c r="G66" s="538">
        <v>6</v>
      </c>
      <c r="H66" s="538">
        <v>25.5</v>
      </c>
      <c r="I66" s="538">
        <v>31.5</v>
      </c>
      <c r="J66" s="65">
        <v>3.8130053745218611</v>
      </c>
      <c r="K66" s="539">
        <v>0.19047620000000001</v>
      </c>
      <c r="L66" s="540">
        <v>1420</v>
      </c>
    </row>
    <row r="67" spans="1:12" x14ac:dyDescent="0.2">
      <c r="A67" s="8"/>
      <c r="B67" s="536" t="s">
        <v>144</v>
      </c>
      <c r="C67" s="537" t="s">
        <v>145</v>
      </c>
      <c r="D67" s="537" t="s">
        <v>23</v>
      </c>
      <c r="E67" s="538">
        <v>13</v>
      </c>
      <c r="F67" s="538">
        <v>0</v>
      </c>
      <c r="G67" s="538">
        <v>13</v>
      </c>
      <c r="H67" s="538">
        <v>18.63</v>
      </c>
      <c r="I67" s="538">
        <v>31.63</v>
      </c>
      <c r="J67" s="65">
        <v>8.8556773767260584</v>
      </c>
      <c r="K67" s="539">
        <v>0.41100219999999998</v>
      </c>
      <c r="L67" s="540">
        <v>0</v>
      </c>
    </row>
    <row r="68" spans="1:12" x14ac:dyDescent="0.2">
      <c r="A68" s="8"/>
      <c r="B68" s="536" t="s">
        <v>146</v>
      </c>
      <c r="C68" s="537" t="s">
        <v>147</v>
      </c>
      <c r="D68" s="537" t="s">
        <v>23</v>
      </c>
      <c r="E68" s="538">
        <v>4</v>
      </c>
      <c r="F68" s="538">
        <v>0</v>
      </c>
      <c r="G68" s="538">
        <v>4</v>
      </c>
      <c r="H68" s="538">
        <v>9.7799999999999994</v>
      </c>
      <c r="I68" s="538">
        <v>13.78</v>
      </c>
      <c r="J68" s="65">
        <v>5.4701641843183335</v>
      </c>
      <c r="K68" s="539">
        <v>0.29027579999999997</v>
      </c>
      <c r="L68" s="540">
        <v>2069</v>
      </c>
    </row>
    <row r="69" spans="1:12" x14ac:dyDescent="0.2">
      <c r="A69" s="8"/>
      <c r="B69" s="536" t="s">
        <v>148</v>
      </c>
      <c r="C69" s="537" t="s">
        <v>149</v>
      </c>
      <c r="D69" s="537" t="s">
        <v>23</v>
      </c>
      <c r="E69" s="538">
        <v>4</v>
      </c>
      <c r="F69" s="538">
        <v>0</v>
      </c>
      <c r="G69" s="538">
        <v>4</v>
      </c>
      <c r="H69" s="538">
        <v>11</v>
      </c>
      <c r="I69" s="538">
        <v>15</v>
      </c>
      <c r="J69" s="65">
        <v>8.8715400993612494</v>
      </c>
      <c r="K69" s="539">
        <v>0.26666669999999998</v>
      </c>
      <c r="L69" s="540">
        <v>0</v>
      </c>
    </row>
    <row r="70" spans="1:12" x14ac:dyDescent="0.2">
      <c r="A70" s="8"/>
      <c r="B70" s="536" t="s">
        <v>150</v>
      </c>
      <c r="C70" s="537" t="s">
        <v>151</v>
      </c>
      <c r="D70" s="537" t="s">
        <v>23</v>
      </c>
      <c r="E70" s="538">
        <v>2.81</v>
      </c>
      <c r="F70" s="538">
        <v>0</v>
      </c>
      <c r="G70" s="538">
        <v>2.81</v>
      </c>
      <c r="H70" s="538">
        <v>5.6</v>
      </c>
      <c r="I70" s="538">
        <v>8.41</v>
      </c>
      <c r="J70" s="65">
        <v>5.3246720356582085</v>
      </c>
      <c r="K70" s="539">
        <v>0.33412599999999998</v>
      </c>
      <c r="L70" s="540">
        <v>0</v>
      </c>
    </row>
    <row r="71" spans="1:12" x14ac:dyDescent="0.2">
      <c r="A71" s="8"/>
      <c r="B71" s="536" t="s">
        <v>152</v>
      </c>
      <c r="C71" s="537" t="s">
        <v>153</v>
      </c>
      <c r="D71" s="537" t="s">
        <v>26</v>
      </c>
      <c r="E71" s="538">
        <v>4</v>
      </c>
      <c r="F71" s="538">
        <v>0</v>
      </c>
      <c r="G71" s="538">
        <v>4</v>
      </c>
      <c r="H71" s="538">
        <v>2.5</v>
      </c>
      <c r="I71" s="538">
        <v>6.5</v>
      </c>
      <c r="J71" s="65">
        <v>3.9660264076342959</v>
      </c>
      <c r="K71" s="539">
        <v>0.61538459999999995</v>
      </c>
      <c r="L71" s="540">
        <v>214</v>
      </c>
    </row>
    <row r="72" spans="1:12" x14ac:dyDescent="0.2">
      <c r="A72" s="8"/>
      <c r="B72" s="536" t="s">
        <v>154</v>
      </c>
      <c r="C72" s="537" t="s">
        <v>155</v>
      </c>
      <c r="D72" s="537" t="s">
        <v>23</v>
      </c>
      <c r="E72" s="538">
        <v>2.81</v>
      </c>
      <c r="F72" s="538">
        <v>0</v>
      </c>
      <c r="G72" s="538">
        <v>2.81</v>
      </c>
      <c r="H72" s="538">
        <v>7.85</v>
      </c>
      <c r="I72" s="538">
        <v>10.66</v>
      </c>
      <c r="J72" s="65">
        <v>13.625440973464901</v>
      </c>
      <c r="K72" s="539">
        <v>0.26360230000000001</v>
      </c>
      <c r="L72" s="540">
        <v>472</v>
      </c>
    </row>
    <row r="73" spans="1:12" x14ac:dyDescent="0.2">
      <c r="A73" s="8"/>
      <c r="B73" s="536" t="s">
        <v>156</v>
      </c>
      <c r="C73" s="537" t="s">
        <v>157</v>
      </c>
      <c r="D73" s="537" t="s">
        <v>23</v>
      </c>
      <c r="E73" s="538">
        <v>3</v>
      </c>
      <c r="F73" s="538">
        <v>0</v>
      </c>
      <c r="G73" s="538">
        <v>3</v>
      </c>
      <c r="H73" s="538">
        <v>16.5</v>
      </c>
      <c r="I73" s="538">
        <v>19.5</v>
      </c>
      <c r="J73" s="65">
        <v>2.4562534954376662</v>
      </c>
      <c r="K73" s="539">
        <v>0.15384619999999999</v>
      </c>
      <c r="L73" s="540">
        <v>79</v>
      </c>
    </row>
    <row r="74" spans="1:12" x14ac:dyDescent="0.2">
      <c r="A74" s="8"/>
      <c r="B74" s="536" t="s">
        <v>158</v>
      </c>
      <c r="C74" s="537" t="s">
        <v>159</v>
      </c>
      <c r="D74" s="537" t="s">
        <v>23</v>
      </c>
      <c r="E74" s="538">
        <v>12</v>
      </c>
      <c r="F74" s="538">
        <v>0</v>
      </c>
      <c r="G74" s="538">
        <v>12</v>
      </c>
      <c r="H74" s="538">
        <v>35.979999999999997</v>
      </c>
      <c r="I74" s="538">
        <v>47.98</v>
      </c>
      <c r="J74" s="65">
        <v>8.2703604622300659</v>
      </c>
      <c r="K74" s="539">
        <v>0.2501042</v>
      </c>
      <c r="L74" s="540">
        <v>239</v>
      </c>
    </row>
    <row r="75" spans="1:12" x14ac:dyDescent="0.2">
      <c r="A75" s="8"/>
      <c r="B75" s="536" t="s">
        <v>160</v>
      </c>
      <c r="C75" s="537" t="s">
        <v>161</v>
      </c>
      <c r="D75" s="537" t="s">
        <v>58</v>
      </c>
      <c r="E75" s="538">
        <v>1</v>
      </c>
      <c r="F75" s="538">
        <v>0</v>
      </c>
      <c r="G75" s="538">
        <v>1</v>
      </c>
      <c r="H75" s="538">
        <v>2</v>
      </c>
      <c r="I75" s="538">
        <v>3</v>
      </c>
      <c r="J75" s="65">
        <v>4.9678744121348615</v>
      </c>
      <c r="K75" s="539">
        <v>0.3333333</v>
      </c>
      <c r="L75" s="541" t="s">
        <v>33</v>
      </c>
    </row>
    <row r="76" spans="1:12" x14ac:dyDescent="0.2">
      <c r="A76" s="8"/>
      <c r="B76" s="536" t="s">
        <v>162</v>
      </c>
      <c r="C76" s="537" t="s">
        <v>163</v>
      </c>
      <c r="D76" s="537" t="s">
        <v>23</v>
      </c>
      <c r="E76" s="538">
        <v>4</v>
      </c>
      <c r="F76" s="538">
        <v>0</v>
      </c>
      <c r="G76" s="538">
        <v>4</v>
      </c>
      <c r="H76" s="538">
        <v>15.93</v>
      </c>
      <c r="I76" s="538">
        <v>19.93</v>
      </c>
      <c r="J76" s="65">
        <v>4.2773747692835986</v>
      </c>
      <c r="K76" s="539">
        <v>0.20070250000000001</v>
      </c>
      <c r="L76" s="540">
        <v>0</v>
      </c>
    </row>
    <row r="77" spans="1:12" x14ac:dyDescent="0.2">
      <c r="A77" s="8"/>
      <c r="B77" s="536" t="s">
        <v>164</v>
      </c>
      <c r="C77" s="537" t="s">
        <v>165</v>
      </c>
      <c r="D77" s="537" t="s">
        <v>23</v>
      </c>
      <c r="E77" s="538">
        <v>8</v>
      </c>
      <c r="F77" s="538">
        <v>0</v>
      </c>
      <c r="G77" s="538">
        <v>8</v>
      </c>
      <c r="H77" s="538">
        <v>28.3</v>
      </c>
      <c r="I77" s="538">
        <v>36.299999999999997</v>
      </c>
      <c r="J77" s="65">
        <v>9.8957538219963794</v>
      </c>
      <c r="K77" s="539">
        <v>0.22038569999999999</v>
      </c>
      <c r="L77" s="540">
        <v>0</v>
      </c>
    </row>
    <row r="78" spans="1:12" x14ac:dyDescent="0.2">
      <c r="A78" s="8"/>
      <c r="B78" s="536" t="s">
        <v>166</v>
      </c>
      <c r="C78" s="537" t="s">
        <v>167</v>
      </c>
      <c r="D78" s="537" t="s">
        <v>23</v>
      </c>
      <c r="E78" s="538">
        <v>12.3</v>
      </c>
      <c r="F78" s="538">
        <v>2</v>
      </c>
      <c r="G78" s="538">
        <v>14.3</v>
      </c>
      <c r="H78" s="538">
        <v>36.39</v>
      </c>
      <c r="I78" s="538">
        <v>50.69</v>
      </c>
      <c r="J78" s="65">
        <v>8.5741446153221599</v>
      </c>
      <c r="K78" s="539">
        <v>0.24265139999999999</v>
      </c>
      <c r="L78" s="541" t="s">
        <v>33</v>
      </c>
    </row>
    <row r="79" spans="1:12" x14ac:dyDescent="0.2">
      <c r="A79" s="8"/>
      <c r="B79" s="536" t="s">
        <v>168</v>
      </c>
      <c r="C79" s="537" t="s">
        <v>169</v>
      </c>
      <c r="D79" s="537" t="s">
        <v>23</v>
      </c>
      <c r="E79" s="538">
        <v>1</v>
      </c>
      <c r="F79" s="538">
        <v>2</v>
      </c>
      <c r="G79" s="538">
        <v>3</v>
      </c>
      <c r="H79" s="538">
        <v>6.58</v>
      </c>
      <c r="I79" s="538">
        <v>9.58</v>
      </c>
      <c r="J79" s="65">
        <v>3.7268723837978306</v>
      </c>
      <c r="K79" s="539">
        <v>0.10438409999999999</v>
      </c>
      <c r="L79" s="540">
        <v>875</v>
      </c>
    </row>
    <row r="80" spans="1:12" x14ac:dyDescent="0.2">
      <c r="A80" s="8"/>
      <c r="B80" s="536" t="s">
        <v>170</v>
      </c>
      <c r="C80" s="537" t="s">
        <v>171</v>
      </c>
      <c r="D80" s="537" t="s">
        <v>23</v>
      </c>
      <c r="E80" s="538">
        <v>1</v>
      </c>
      <c r="F80" s="538">
        <v>0</v>
      </c>
      <c r="G80" s="538">
        <v>1</v>
      </c>
      <c r="H80" s="538">
        <v>11.23</v>
      </c>
      <c r="I80" s="538">
        <v>12.23</v>
      </c>
      <c r="J80" s="65">
        <v>5.1805350819227707</v>
      </c>
      <c r="K80" s="539">
        <v>8.1766099999999994E-2</v>
      </c>
      <c r="L80" s="540">
        <v>165</v>
      </c>
    </row>
    <row r="81" spans="1:12" x14ac:dyDescent="0.2">
      <c r="A81" s="8"/>
      <c r="B81" s="536" t="s">
        <v>172</v>
      </c>
      <c r="C81" s="537" t="s">
        <v>173</v>
      </c>
      <c r="D81" s="537" t="s">
        <v>26</v>
      </c>
      <c r="E81" s="538">
        <v>4.9000000000000004</v>
      </c>
      <c r="F81" s="538">
        <v>1</v>
      </c>
      <c r="G81" s="538">
        <v>5.9</v>
      </c>
      <c r="H81" s="538">
        <v>38.85</v>
      </c>
      <c r="I81" s="538">
        <v>44.75</v>
      </c>
      <c r="J81" s="65">
        <v>5.2735157557331078</v>
      </c>
      <c r="K81" s="539">
        <v>0.1094972</v>
      </c>
      <c r="L81" s="540">
        <v>2833</v>
      </c>
    </row>
    <row r="82" spans="1:12" x14ac:dyDescent="0.2">
      <c r="A82" s="8"/>
      <c r="B82" s="536" t="s">
        <v>174</v>
      </c>
      <c r="C82" s="537" t="s">
        <v>175</v>
      </c>
      <c r="D82" s="537" t="s">
        <v>23</v>
      </c>
      <c r="E82" s="538">
        <v>2</v>
      </c>
      <c r="F82" s="538">
        <v>0</v>
      </c>
      <c r="G82" s="538">
        <v>2</v>
      </c>
      <c r="H82" s="538">
        <v>5</v>
      </c>
      <c r="I82" s="538">
        <v>7</v>
      </c>
      <c r="J82" s="65">
        <v>5.256518082422204</v>
      </c>
      <c r="K82" s="539">
        <v>0.28571429999999998</v>
      </c>
      <c r="L82" s="540">
        <v>37</v>
      </c>
    </row>
    <row r="83" spans="1:12" x14ac:dyDescent="0.2">
      <c r="A83" s="8"/>
      <c r="B83" s="536" t="s">
        <v>176</v>
      </c>
      <c r="C83" s="537" t="s">
        <v>177</v>
      </c>
      <c r="D83" s="537" t="s">
        <v>23</v>
      </c>
      <c r="E83" s="538">
        <v>2</v>
      </c>
      <c r="F83" s="538">
        <v>2</v>
      </c>
      <c r="G83" s="538">
        <v>4</v>
      </c>
      <c r="H83" s="538">
        <v>26.67</v>
      </c>
      <c r="I83" s="538">
        <v>30.67</v>
      </c>
      <c r="J83" s="65">
        <v>4.5753174527401184</v>
      </c>
      <c r="K83" s="539">
        <v>6.5210299999999999E-2</v>
      </c>
      <c r="L83" s="540">
        <v>399</v>
      </c>
    </row>
    <row r="84" spans="1:12" x14ac:dyDescent="0.2">
      <c r="A84" s="8"/>
      <c r="B84" s="536" t="s">
        <v>178</v>
      </c>
      <c r="C84" s="537" t="s">
        <v>179</v>
      </c>
      <c r="D84" s="537" t="s">
        <v>58</v>
      </c>
      <c r="E84" s="538">
        <v>7</v>
      </c>
      <c r="F84" s="538">
        <v>0</v>
      </c>
      <c r="G84" s="538">
        <v>7</v>
      </c>
      <c r="H84" s="538">
        <v>3.8</v>
      </c>
      <c r="I84" s="538">
        <v>10.8</v>
      </c>
      <c r="J84" s="65">
        <v>16.916233318714369</v>
      </c>
      <c r="K84" s="539">
        <v>0.6481481</v>
      </c>
      <c r="L84" s="540">
        <v>192</v>
      </c>
    </row>
    <row r="85" spans="1:12" x14ac:dyDescent="0.2">
      <c r="A85" s="8"/>
      <c r="B85" s="536" t="s">
        <v>180</v>
      </c>
      <c r="C85" s="537" t="s">
        <v>181</v>
      </c>
      <c r="D85" s="537" t="s">
        <v>23</v>
      </c>
      <c r="E85" s="538">
        <v>3.75</v>
      </c>
      <c r="F85" s="538">
        <v>0</v>
      </c>
      <c r="G85" s="538">
        <v>3.75</v>
      </c>
      <c r="H85" s="538">
        <v>10.36</v>
      </c>
      <c r="I85" s="538">
        <v>14.11</v>
      </c>
      <c r="J85" s="65">
        <v>5.6296780989163571</v>
      </c>
      <c r="K85" s="539">
        <v>0.26576899999999998</v>
      </c>
      <c r="L85" s="540">
        <v>50</v>
      </c>
    </row>
    <row r="86" spans="1:12" x14ac:dyDescent="0.2">
      <c r="A86" s="8"/>
      <c r="B86" s="536" t="s">
        <v>182</v>
      </c>
      <c r="C86" s="537" t="s">
        <v>183</v>
      </c>
      <c r="D86" s="537" t="s">
        <v>23</v>
      </c>
      <c r="E86" s="538">
        <v>7</v>
      </c>
      <c r="F86" s="538">
        <v>0</v>
      </c>
      <c r="G86" s="538">
        <v>7</v>
      </c>
      <c r="H86" s="538">
        <v>11.55</v>
      </c>
      <c r="I86" s="538">
        <v>18.55</v>
      </c>
      <c r="J86" s="65">
        <v>13.90096220137286</v>
      </c>
      <c r="K86" s="539">
        <v>0.37735849999999999</v>
      </c>
      <c r="L86" s="540">
        <v>4632</v>
      </c>
    </row>
    <row r="87" spans="1:12" x14ac:dyDescent="0.2">
      <c r="A87" s="8"/>
      <c r="B87" s="536" t="s">
        <v>184</v>
      </c>
      <c r="C87" s="537" t="s">
        <v>185</v>
      </c>
      <c r="D87" s="537" t="s">
        <v>23</v>
      </c>
      <c r="E87" s="538">
        <v>7</v>
      </c>
      <c r="F87" s="538">
        <v>4</v>
      </c>
      <c r="G87" s="538">
        <v>11</v>
      </c>
      <c r="H87" s="538">
        <v>47.59</v>
      </c>
      <c r="I87" s="538">
        <v>58.59</v>
      </c>
      <c r="J87" s="65">
        <v>6.0290679486968415</v>
      </c>
      <c r="K87" s="539">
        <v>0.11947430000000001</v>
      </c>
      <c r="L87" s="540">
        <v>1231</v>
      </c>
    </row>
    <row r="88" spans="1:12" x14ac:dyDescent="0.2">
      <c r="A88" s="8"/>
      <c r="B88" s="536" t="s">
        <v>186</v>
      </c>
      <c r="C88" s="537" t="s">
        <v>187</v>
      </c>
      <c r="D88" s="537" t="s">
        <v>23</v>
      </c>
      <c r="E88" s="538">
        <v>137.5</v>
      </c>
      <c r="F88" s="538">
        <v>0</v>
      </c>
      <c r="G88" s="538">
        <v>137.5</v>
      </c>
      <c r="H88" s="538">
        <v>115</v>
      </c>
      <c r="I88" s="538">
        <v>252.5</v>
      </c>
      <c r="J88" s="65">
        <v>5.4856863777697829</v>
      </c>
      <c r="K88" s="539">
        <v>0.54455450000000005</v>
      </c>
      <c r="L88" s="540">
        <v>2882</v>
      </c>
    </row>
    <row r="89" spans="1:12" x14ac:dyDescent="0.2">
      <c r="A89" s="8"/>
      <c r="B89" s="536" t="s">
        <v>188</v>
      </c>
      <c r="C89" s="537" t="s">
        <v>189</v>
      </c>
      <c r="D89" s="537" t="s">
        <v>23</v>
      </c>
      <c r="E89" s="538">
        <v>1</v>
      </c>
      <c r="F89" s="538">
        <v>0</v>
      </c>
      <c r="G89" s="538">
        <v>1</v>
      </c>
      <c r="H89" s="538">
        <v>7.5</v>
      </c>
      <c r="I89" s="538">
        <v>8.5</v>
      </c>
      <c r="J89" s="65">
        <v>11.273209549071618</v>
      </c>
      <c r="K89" s="539">
        <v>0.1176471</v>
      </c>
      <c r="L89" s="541" t="s">
        <v>33</v>
      </c>
    </row>
    <row r="90" spans="1:12" x14ac:dyDescent="0.2">
      <c r="A90" s="8"/>
      <c r="B90" s="536" t="s">
        <v>190</v>
      </c>
      <c r="C90" s="537" t="s">
        <v>191</v>
      </c>
      <c r="D90" s="537" t="s">
        <v>23</v>
      </c>
      <c r="E90" s="538">
        <v>15.1</v>
      </c>
      <c r="F90" s="538">
        <v>0.7</v>
      </c>
      <c r="G90" s="538">
        <v>15.8</v>
      </c>
      <c r="H90" s="538">
        <v>18.8</v>
      </c>
      <c r="I90" s="538">
        <v>34.6</v>
      </c>
      <c r="J90" s="65">
        <v>7.3515663510734139</v>
      </c>
      <c r="K90" s="539">
        <v>0.43641619999999998</v>
      </c>
      <c r="L90" s="540">
        <v>658</v>
      </c>
    </row>
    <row r="91" spans="1:12" ht="13.5" thickBot="1" x14ac:dyDescent="0.25">
      <c r="A91" s="8"/>
      <c r="B91" s="542" t="s">
        <v>192</v>
      </c>
      <c r="C91" s="543" t="s">
        <v>193</v>
      </c>
      <c r="D91" s="543" t="s">
        <v>23</v>
      </c>
      <c r="E91" s="544">
        <v>6</v>
      </c>
      <c r="F91" s="544">
        <v>1</v>
      </c>
      <c r="G91" s="544">
        <v>7</v>
      </c>
      <c r="H91" s="544">
        <v>25.56</v>
      </c>
      <c r="I91" s="544">
        <v>32.56</v>
      </c>
      <c r="J91" s="545">
        <v>10.361639022899986</v>
      </c>
      <c r="K91" s="546">
        <v>0.1842752</v>
      </c>
      <c r="L91" s="547">
        <v>439</v>
      </c>
    </row>
    <row r="92" spans="1:12" x14ac:dyDescent="0.2">
      <c r="A92" s="8"/>
      <c r="B92" s="548"/>
      <c r="C92" s="548"/>
      <c r="D92" s="548"/>
      <c r="E92" s="53"/>
      <c r="F92" s="53"/>
      <c r="G92" s="53"/>
      <c r="H92" s="53"/>
      <c r="I92" s="53"/>
      <c r="K92" s="548"/>
      <c r="L92" s="549"/>
    </row>
    <row r="93" spans="1:12" ht="13.5" thickBot="1" x14ac:dyDescent="0.25">
      <c r="A93" s="8"/>
      <c r="B93" s="548"/>
      <c r="C93" s="548"/>
      <c r="D93" s="548"/>
      <c r="E93" s="53"/>
      <c r="F93" s="53"/>
      <c r="G93" s="53"/>
      <c r="H93" s="53"/>
      <c r="I93" s="53"/>
      <c r="K93" s="550"/>
      <c r="L93" s="549"/>
    </row>
    <row r="94" spans="1:12" s="5" customFormat="1" ht="13.5" x14ac:dyDescent="0.2">
      <c r="A94" s="62"/>
      <c r="B94" s="551" t="s">
        <v>33</v>
      </c>
      <c r="C94" s="607" t="s">
        <v>607</v>
      </c>
      <c r="D94" s="608"/>
      <c r="E94" s="552">
        <v>789.91999999999985</v>
      </c>
      <c r="F94" s="552">
        <v>52.39</v>
      </c>
      <c r="G94" s="552">
        <v>842.30999999999972</v>
      </c>
      <c r="H94" s="552">
        <v>2307.0900000000006</v>
      </c>
      <c r="I94" s="552">
        <v>3149.4000000000005</v>
      </c>
      <c r="J94" s="552"/>
      <c r="K94" s="553"/>
      <c r="L94" s="554">
        <v>103044</v>
      </c>
    </row>
    <row r="95" spans="1:12" s="5" customFormat="1" ht="15.75" x14ac:dyDescent="0.3">
      <c r="A95" s="62"/>
      <c r="B95" s="555" t="s">
        <v>33</v>
      </c>
      <c r="C95" s="556" t="s">
        <v>33</v>
      </c>
      <c r="D95" s="557" t="s">
        <v>195</v>
      </c>
      <c r="E95" s="558">
        <v>9.4038095238095227</v>
      </c>
      <c r="F95" s="558">
        <v>0.62369047619047624</v>
      </c>
      <c r="G95" s="558">
        <v>10.027499999999996</v>
      </c>
      <c r="H95" s="558">
        <v>27.465357142857151</v>
      </c>
      <c r="I95" s="558">
        <v>37.492857142857147</v>
      </c>
      <c r="J95" s="558">
        <v>8.5763583098000069</v>
      </c>
      <c r="K95" s="558">
        <v>0.22806295357142856</v>
      </c>
      <c r="L95" s="559">
        <v>1288.05</v>
      </c>
    </row>
    <row r="96" spans="1:12" s="5" customFormat="1" ht="15.75" x14ac:dyDescent="0.3">
      <c r="A96" s="62"/>
      <c r="B96" s="555" t="s">
        <v>33</v>
      </c>
      <c r="C96" s="556" t="s">
        <v>33</v>
      </c>
      <c r="D96" s="557" t="s">
        <v>196</v>
      </c>
      <c r="E96" s="558">
        <v>2</v>
      </c>
      <c r="F96" s="558">
        <v>0</v>
      </c>
      <c r="G96" s="558">
        <v>2</v>
      </c>
      <c r="H96" s="558">
        <v>9.6050000000000004</v>
      </c>
      <c r="I96" s="558">
        <v>11.7575</v>
      </c>
      <c r="J96" s="560">
        <v>5.6101617424118553</v>
      </c>
      <c r="K96" s="561">
        <v>0.11682435000000001</v>
      </c>
      <c r="L96" s="559">
        <v>259</v>
      </c>
    </row>
    <row r="97" spans="1:12" s="5" customFormat="1" ht="15.75" x14ac:dyDescent="0.3">
      <c r="A97" s="62"/>
      <c r="B97" s="555" t="s">
        <v>33</v>
      </c>
      <c r="C97" s="556" t="s">
        <v>33</v>
      </c>
      <c r="D97" s="557" t="s">
        <v>197</v>
      </c>
      <c r="E97" s="558">
        <v>4</v>
      </c>
      <c r="F97" s="558">
        <v>0</v>
      </c>
      <c r="G97" s="558">
        <v>4.3450000000000006</v>
      </c>
      <c r="H97" s="558">
        <v>17.975000000000001</v>
      </c>
      <c r="I97" s="558">
        <v>22.75</v>
      </c>
      <c r="J97" s="560">
        <v>7.5163103565062057</v>
      </c>
      <c r="K97" s="561">
        <v>0.2</v>
      </c>
      <c r="L97" s="559">
        <v>559</v>
      </c>
    </row>
    <row r="98" spans="1:12" s="5" customFormat="1" ht="16.5" thickBot="1" x14ac:dyDescent="0.35">
      <c r="A98" s="62"/>
      <c r="B98" s="562" t="s">
        <v>33</v>
      </c>
      <c r="C98" s="563" t="s">
        <v>33</v>
      </c>
      <c r="D98" s="564" t="s">
        <v>198</v>
      </c>
      <c r="E98" s="565">
        <v>7.875</v>
      </c>
      <c r="F98" s="565">
        <v>1</v>
      </c>
      <c r="G98" s="565">
        <v>8</v>
      </c>
      <c r="H98" s="565">
        <v>32.112500000000004</v>
      </c>
      <c r="I98" s="565">
        <v>44.392499999999998</v>
      </c>
      <c r="J98" s="566">
        <v>9.7073332060180295</v>
      </c>
      <c r="K98" s="567">
        <v>0.29051332499999999</v>
      </c>
      <c r="L98" s="568">
        <v>2500.5</v>
      </c>
    </row>
  </sheetData>
  <mergeCells count="3">
    <mergeCell ref="C94:D94"/>
    <mergeCell ref="D3:E3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6"/>
  <sheetViews>
    <sheetView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C15" sqref="C15"/>
    </sheetView>
  </sheetViews>
  <sheetFormatPr defaultColWidth="8.85546875" defaultRowHeight="12.75" x14ac:dyDescent="0.2"/>
  <cols>
    <col min="1" max="1" width="8" style="5" customWidth="1"/>
    <col min="2" max="2" width="15.28515625" style="5" customWidth="1"/>
    <col min="3" max="3" width="36.140625" style="5" customWidth="1"/>
    <col min="4" max="4" width="11.42578125" style="5" bestFit="1" customWidth="1"/>
    <col min="5" max="6" width="15.28515625" style="5" customWidth="1"/>
    <col min="7" max="7" width="11.42578125" style="5" bestFit="1" customWidth="1"/>
    <col min="8" max="8" width="21.140625" style="5" customWidth="1"/>
    <col min="9" max="9" width="13.28515625" style="5" customWidth="1"/>
    <col min="10" max="21" width="11.7109375" style="5" bestFit="1" customWidth="1"/>
    <col min="22" max="22" width="9.7109375" style="5" bestFit="1" customWidth="1"/>
    <col min="23" max="16384" width="8.85546875" style="5"/>
  </cols>
  <sheetData>
    <row r="1" spans="1:22" s="9" customFormat="1" ht="19.5" x14ac:dyDescent="0.35">
      <c r="A1"/>
      <c r="H1" s="611" t="s">
        <v>520</v>
      </c>
      <c r="I1" s="611"/>
      <c r="J1" s="611"/>
      <c r="K1" s="611"/>
      <c r="L1" s="611"/>
      <c r="M1" s="611"/>
      <c r="N1" s="67"/>
      <c r="O1" s="67"/>
      <c r="P1" s="67"/>
      <c r="Q1" s="67"/>
      <c r="R1" s="67"/>
      <c r="S1" s="67"/>
      <c r="T1" s="67"/>
      <c r="U1" s="67"/>
      <c r="V1" s="55" t="s">
        <v>608</v>
      </c>
    </row>
    <row r="2" spans="1:22" s="9" customFormat="1" ht="29.25" customHeight="1" x14ac:dyDescent="0.5">
      <c r="H2" s="612" t="s">
        <v>521</v>
      </c>
      <c r="I2" s="612"/>
      <c r="J2" s="612"/>
      <c r="K2" s="612"/>
      <c r="L2" s="612"/>
      <c r="M2" s="612"/>
      <c r="N2" s="67"/>
      <c r="O2" s="67"/>
      <c r="P2" s="67"/>
      <c r="Q2" s="67"/>
      <c r="R2" s="67"/>
      <c r="S2" s="67"/>
      <c r="T2" s="67"/>
      <c r="U2" s="67"/>
      <c r="V2" s="56" t="s">
        <v>2</v>
      </c>
    </row>
    <row r="3" spans="1:22" s="9" customFormat="1" ht="18" customHeight="1" thickBot="1" x14ac:dyDescent="0.55000000000000004">
      <c r="H3" s="344"/>
      <c r="I3" s="344"/>
      <c r="J3" s="344"/>
      <c r="K3" s="344"/>
      <c r="L3" s="344"/>
      <c r="M3" s="344"/>
      <c r="N3" s="67"/>
      <c r="O3" s="67"/>
      <c r="P3" s="67"/>
      <c r="Q3" s="67"/>
      <c r="R3" s="67"/>
      <c r="S3" s="67"/>
      <c r="T3" s="67"/>
      <c r="U3" s="67"/>
      <c r="V3" s="111"/>
    </row>
    <row r="4" spans="1:22" s="321" customFormat="1" ht="17.25" thickBot="1" x14ac:dyDescent="0.35">
      <c r="B4" s="345"/>
      <c r="C4" s="346"/>
      <c r="D4" s="347"/>
      <c r="E4" s="348" t="s">
        <v>522</v>
      </c>
      <c r="F4" s="349" t="s">
        <v>523</v>
      </c>
      <c r="G4" s="613" t="s">
        <v>524</v>
      </c>
      <c r="H4" s="614"/>
      <c r="I4" s="615"/>
      <c r="J4" s="350"/>
      <c r="K4" s="616" t="s">
        <v>525</v>
      </c>
      <c r="L4" s="616"/>
      <c r="M4" s="616"/>
      <c r="N4" s="616"/>
      <c r="O4" s="616"/>
      <c r="P4" s="617"/>
      <c r="Q4" s="618" t="s">
        <v>526</v>
      </c>
      <c r="R4" s="616"/>
      <c r="S4" s="616"/>
      <c r="T4" s="616"/>
      <c r="U4" s="617"/>
      <c r="V4" s="351"/>
    </row>
    <row r="5" spans="1:22" ht="16.5" x14ac:dyDescent="0.3">
      <c r="B5" s="352"/>
      <c r="C5" s="353"/>
      <c r="D5" s="354" t="s">
        <v>5</v>
      </c>
      <c r="E5" s="355" t="s">
        <v>527</v>
      </c>
      <c r="F5" s="356" t="s">
        <v>528</v>
      </c>
      <c r="G5" s="357" t="s">
        <v>529</v>
      </c>
      <c r="H5" s="358" t="s">
        <v>530</v>
      </c>
      <c r="I5" s="359" t="s">
        <v>531</v>
      </c>
      <c r="J5" s="360" t="s">
        <v>532</v>
      </c>
      <c r="K5" s="361" t="s">
        <v>533</v>
      </c>
      <c r="L5" s="357" t="s">
        <v>534</v>
      </c>
      <c r="M5" s="361" t="s">
        <v>535</v>
      </c>
      <c r="N5" s="361" t="s">
        <v>536</v>
      </c>
      <c r="O5" s="361" t="s">
        <v>392</v>
      </c>
      <c r="P5" s="361" t="s">
        <v>5</v>
      </c>
      <c r="Q5" s="357" t="s">
        <v>534</v>
      </c>
      <c r="R5" s="361" t="s">
        <v>535</v>
      </c>
      <c r="S5" s="361" t="s">
        <v>536</v>
      </c>
      <c r="T5" s="361" t="s">
        <v>392</v>
      </c>
      <c r="U5" s="361" t="s">
        <v>5</v>
      </c>
      <c r="V5" s="362" t="s">
        <v>537</v>
      </c>
    </row>
    <row r="6" spans="1:22" ht="51" thickBot="1" x14ac:dyDescent="0.4">
      <c r="B6" s="214" t="s">
        <v>3</v>
      </c>
      <c r="C6" s="215" t="s">
        <v>4</v>
      </c>
      <c r="D6" s="365" t="s">
        <v>11</v>
      </c>
      <c r="E6" s="366" t="s">
        <v>538</v>
      </c>
      <c r="F6" s="363" t="s">
        <v>539</v>
      </c>
      <c r="G6" s="367"/>
      <c r="H6" s="368"/>
      <c r="I6" s="369" t="s">
        <v>540</v>
      </c>
      <c r="J6" s="370" t="s">
        <v>541</v>
      </c>
      <c r="K6" s="370" t="s">
        <v>542</v>
      </c>
      <c r="L6" s="366" t="s">
        <v>543</v>
      </c>
      <c r="M6" s="370" t="s">
        <v>543</v>
      </c>
      <c r="N6" s="370" t="s">
        <v>543</v>
      </c>
      <c r="O6" s="371"/>
      <c r="P6" s="370" t="s">
        <v>544</v>
      </c>
      <c r="Q6" s="366" t="s">
        <v>543</v>
      </c>
      <c r="R6" s="370" t="s">
        <v>543</v>
      </c>
      <c r="S6" s="370" t="s">
        <v>543</v>
      </c>
      <c r="T6" s="371"/>
      <c r="U6" s="370" t="s">
        <v>544</v>
      </c>
      <c r="V6" s="364" t="s">
        <v>411</v>
      </c>
    </row>
    <row r="7" spans="1:22" x14ac:dyDescent="0.2">
      <c r="A7" s="62"/>
      <c r="B7" s="229" t="s">
        <v>21</v>
      </c>
      <c r="C7" s="230" t="s">
        <v>22</v>
      </c>
      <c r="D7" s="372" t="s">
        <v>23</v>
      </c>
      <c r="E7" s="267">
        <v>14.26599</v>
      </c>
      <c r="F7" s="231">
        <v>49059.356010000003</v>
      </c>
      <c r="G7" s="231">
        <v>80641</v>
      </c>
      <c r="H7" s="373" t="s">
        <v>204</v>
      </c>
      <c r="I7" s="374" t="s">
        <v>205</v>
      </c>
      <c r="J7" s="375">
        <v>56379</v>
      </c>
      <c r="K7" s="375">
        <v>49263</v>
      </c>
      <c r="L7" s="375">
        <v>42879</v>
      </c>
      <c r="M7" s="375">
        <v>44300</v>
      </c>
      <c r="N7" s="375">
        <v>56181</v>
      </c>
      <c r="O7" s="376" t="s">
        <v>33</v>
      </c>
      <c r="P7" s="375">
        <v>37908</v>
      </c>
      <c r="Q7" s="376" t="s">
        <v>33</v>
      </c>
      <c r="R7" s="376" t="s">
        <v>33</v>
      </c>
      <c r="S7" s="375">
        <v>43983</v>
      </c>
      <c r="T7" s="376" t="s">
        <v>33</v>
      </c>
      <c r="U7" s="375">
        <v>28356</v>
      </c>
      <c r="V7" s="377" t="s">
        <v>33</v>
      </c>
    </row>
    <row r="8" spans="1:22" x14ac:dyDescent="0.2">
      <c r="A8" s="62"/>
      <c r="B8" s="115" t="s">
        <v>24</v>
      </c>
      <c r="C8" s="112" t="s">
        <v>25</v>
      </c>
      <c r="D8" s="12" t="s">
        <v>26</v>
      </c>
      <c r="E8" s="270">
        <v>13.661300000000001</v>
      </c>
      <c r="F8" s="233">
        <v>34623.291440000001</v>
      </c>
      <c r="G8" s="233">
        <v>64575</v>
      </c>
      <c r="H8" s="378" t="s">
        <v>206</v>
      </c>
      <c r="I8" s="342" t="s">
        <v>207</v>
      </c>
      <c r="J8" s="379" t="s">
        <v>33</v>
      </c>
      <c r="K8" s="380">
        <v>33545</v>
      </c>
      <c r="L8" s="379" t="s">
        <v>33</v>
      </c>
      <c r="M8" s="379" t="s">
        <v>33</v>
      </c>
      <c r="N8" s="379" t="s">
        <v>33</v>
      </c>
      <c r="O8" s="379" t="s">
        <v>33</v>
      </c>
      <c r="P8" s="379" t="s">
        <v>33</v>
      </c>
      <c r="Q8" s="379" t="s">
        <v>33</v>
      </c>
      <c r="R8" s="379" t="s">
        <v>33</v>
      </c>
      <c r="S8" s="379" t="s">
        <v>33</v>
      </c>
      <c r="T8" s="379" t="s">
        <v>33</v>
      </c>
      <c r="U8" s="380">
        <v>20812</v>
      </c>
      <c r="V8" s="381">
        <v>38475</v>
      </c>
    </row>
    <row r="9" spans="1:22" x14ac:dyDescent="0.2">
      <c r="A9" s="62"/>
      <c r="B9" s="115" t="s">
        <v>27</v>
      </c>
      <c r="C9" s="112" t="s">
        <v>28</v>
      </c>
      <c r="D9" s="12" t="s">
        <v>23</v>
      </c>
      <c r="E9" s="270">
        <v>12.153280000000001</v>
      </c>
      <c r="F9" s="233">
        <v>39879.674800000001</v>
      </c>
      <c r="G9" s="233">
        <v>55645</v>
      </c>
      <c r="H9" s="378" t="s">
        <v>208</v>
      </c>
      <c r="I9" s="342" t="s">
        <v>209</v>
      </c>
      <c r="J9" s="380">
        <v>0</v>
      </c>
      <c r="K9" s="380">
        <v>32323</v>
      </c>
      <c r="L9" s="379" t="s">
        <v>33</v>
      </c>
      <c r="M9" s="379" t="s">
        <v>33</v>
      </c>
      <c r="N9" s="379" t="s">
        <v>33</v>
      </c>
      <c r="O9" s="379" t="s">
        <v>33</v>
      </c>
      <c r="P9" s="380">
        <v>30766</v>
      </c>
      <c r="Q9" s="380">
        <v>33131</v>
      </c>
      <c r="R9" s="379" t="s">
        <v>33</v>
      </c>
      <c r="S9" s="380">
        <v>22993</v>
      </c>
      <c r="T9" s="379" t="s">
        <v>33</v>
      </c>
      <c r="U9" s="380">
        <v>11343</v>
      </c>
      <c r="V9" s="382" t="s">
        <v>33</v>
      </c>
    </row>
    <row r="10" spans="1:22" x14ac:dyDescent="0.2">
      <c r="A10" s="62"/>
      <c r="B10" s="115" t="s">
        <v>29</v>
      </c>
      <c r="C10" s="112" t="s">
        <v>30</v>
      </c>
      <c r="D10" s="12" t="s">
        <v>26</v>
      </c>
      <c r="E10" s="270">
        <v>14.039720000000001</v>
      </c>
      <c r="F10" s="233">
        <v>43338.104249999997</v>
      </c>
      <c r="G10" s="233">
        <v>74657</v>
      </c>
      <c r="H10" s="378" t="s">
        <v>210</v>
      </c>
      <c r="I10" s="342" t="s">
        <v>211</v>
      </c>
      <c r="J10" s="379" t="s">
        <v>33</v>
      </c>
      <c r="K10" s="380">
        <v>53213</v>
      </c>
      <c r="L10" s="380">
        <v>42132</v>
      </c>
      <c r="M10" s="380">
        <v>41793</v>
      </c>
      <c r="N10" s="380">
        <v>36564</v>
      </c>
      <c r="O10" s="380">
        <v>37056</v>
      </c>
      <c r="P10" s="380">
        <v>29140</v>
      </c>
      <c r="Q10" s="380">
        <v>37467</v>
      </c>
      <c r="R10" s="380">
        <v>36713</v>
      </c>
      <c r="S10" s="379" t="s">
        <v>33</v>
      </c>
      <c r="T10" s="379" t="s">
        <v>33</v>
      </c>
      <c r="U10" s="380">
        <v>22422</v>
      </c>
      <c r="V10" s="381">
        <v>51389</v>
      </c>
    </row>
    <row r="11" spans="1:22" x14ac:dyDescent="0.2">
      <c r="A11" s="62"/>
      <c r="B11" s="115" t="s">
        <v>31</v>
      </c>
      <c r="C11" s="112" t="s">
        <v>32</v>
      </c>
      <c r="D11" s="12" t="s">
        <v>26</v>
      </c>
      <c r="E11" s="270">
        <v>11.660119999999999</v>
      </c>
      <c r="F11" s="233">
        <v>37424.625</v>
      </c>
      <c r="G11" s="233">
        <v>54100</v>
      </c>
      <c r="H11" s="378"/>
      <c r="I11" s="342" t="s">
        <v>213</v>
      </c>
      <c r="J11" s="380">
        <v>0</v>
      </c>
      <c r="K11" s="380">
        <v>29000</v>
      </c>
      <c r="L11" s="380">
        <v>32000</v>
      </c>
      <c r="M11" s="380">
        <v>0</v>
      </c>
      <c r="N11" s="380">
        <v>0</v>
      </c>
      <c r="O11" s="380">
        <v>0</v>
      </c>
      <c r="P11" s="380">
        <v>0</v>
      </c>
      <c r="Q11" s="380">
        <v>0</v>
      </c>
      <c r="R11" s="380">
        <v>0</v>
      </c>
      <c r="S11" s="380">
        <v>0</v>
      </c>
      <c r="T11" s="380">
        <v>0</v>
      </c>
      <c r="U11" s="380">
        <v>24500</v>
      </c>
      <c r="V11" s="381">
        <v>0</v>
      </c>
    </row>
    <row r="12" spans="1:22" x14ac:dyDescent="0.2">
      <c r="A12" s="62"/>
      <c r="B12" s="115" t="s">
        <v>34</v>
      </c>
      <c r="C12" s="112" t="s">
        <v>35</v>
      </c>
      <c r="D12" s="12" t="s">
        <v>26</v>
      </c>
      <c r="E12" s="270">
        <v>10.216950000000001</v>
      </c>
      <c r="F12" s="233">
        <v>35329.235130000001</v>
      </c>
      <c r="G12" s="233">
        <v>54000</v>
      </c>
      <c r="H12" s="378"/>
      <c r="I12" s="342" t="s">
        <v>214</v>
      </c>
      <c r="J12" s="379" t="s">
        <v>33</v>
      </c>
      <c r="K12" s="380">
        <v>36440</v>
      </c>
      <c r="L12" s="379" t="s">
        <v>33</v>
      </c>
      <c r="M12" s="379" t="s">
        <v>33</v>
      </c>
      <c r="N12" s="379" t="s">
        <v>33</v>
      </c>
      <c r="O12" s="379" t="s">
        <v>33</v>
      </c>
      <c r="P12" s="380">
        <v>35930</v>
      </c>
      <c r="Q12" s="379" t="s">
        <v>33</v>
      </c>
      <c r="R12" s="379" t="s">
        <v>33</v>
      </c>
      <c r="S12" s="379" t="s">
        <v>33</v>
      </c>
      <c r="T12" s="379" t="s">
        <v>33</v>
      </c>
      <c r="U12" s="380">
        <v>24913</v>
      </c>
      <c r="V12" s="381">
        <v>33624</v>
      </c>
    </row>
    <row r="13" spans="1:22" x14ac:dyDescent="0.2">
      <c r="A13" s="62"/>
      <c r="B13" s="115" t="s">
        <v>36</v>
      </c>
      <c r="C13" s="112" t="s">
        <v>37</v>
      </c>
      <c r="D13" s="12" t="s">
        <v>23</v>
      </c>
      <c r="E13" s="270">
        <v>19.200559999999999</v>
      </c>
      <c r="F13" s="233">
        <v>55022.904479999997</v>
      </c>
      <c r="G13" s="233">
        <v>56761</v>
      </c>
      <c r="H13" s="378" t="s">
        <v>215</v>
      </c>
      <c r="I13" s="342" t="s">
        <v>216</v>
      </c>
      <c r="J13" s="380">
        <v>55836</v>
      </c>
      <c r="K13" s="380">
        <v>33923</v>
      </c>
      <c r="L13" s="379" t="s">
        <v>33</v>
      </c>
      <c r="M13" s="379" t="s">
        <v>33</v>
      </c>
      <c r="N13" s="379" t="s">
        <v>33</v>
      </c>
      <c r="O13" s="379" t="s">
        <v>33</v>
      </c>
      <c r="P13" s="380">
        <v>51811</v>
      </c>
      <c r="Q13" s="380">
        <v>39331</v>
      </c>
      <c r="R13" s="379" t="s">
        <v>33</v>
      </c>
      <c r="S13" s="379" t="s">
        <v>33</v>
      </c>
      <c r="T13" s="379" t="s">
        <v>33</v>
      </c>
      <c r="U13" s="380">
        <v>33923</v>
      </c>
      <c r="V13" s="381">
        <v>44762</v>
      </c>
    </row>
    <row r="14" spans="1:22" x14ac:dyDescent="0.2">
      <c r="A14" s="62"/>
      <c r="B14" s="115" t="s">
        <v>38</v>
      </c>
      <c r="C14" s="112" t="s">
        <v>39</v>
      </c>
      <c r="D14" s="12" t="s">
        <v>23</v>
      </c>
      <c r="E14" s="270">
        <v>16.933620000000001</v>
      </c>
      <c r="F14" s="233">
        <v>44237.409019999999</v>
      </c>
      <c r="G14" s="233">
        <v>86994</v>
      </c>
      <c r="H14" s="378"/>
      <c r="I14" s="342" t="s">
        <v>217</v>
      </c>
      <c r="J14" s="379" t="s">
        <v>33</v>
      </c>
      <c r="K14" s="379" t="s">
        <v>33</v>
      </c>
      <c r="L14" s="380">
        <v>59174</v>
      </c>
      <c r="M14" s="380">
        <v>47194</v>
      </c>
      <c r="N14" s="380">
        <v>50119</v>
      </c>
      <c r="O14" s="380">
        <v>47194</v>
      </c>
      <c r="P14" s="379" t="s">
        <v>33</v>
      </c>
      <c r="Q14" s="380">
        <v>50564</v>
      </c>
      <c r="R14" s="380">
        <v>45524</v>
      </c>
      <c r="S14" s="380">
        <v>31252</v>
      </c>
      <c r="T14" s="379" t="s">
        <v>33</v>
      </c>
      <c r="U14" s="380">
        <v>31481</v>
      </c>
      <c r="V14" s="381">
        <v>48000</v>
      </c>
    </row>
    <row r="15" spans="1:22" x14ac:dyDescent="0.2">
      <c r="A15" s="62"/>
      <c r="B15" s="115" t="s">
        <v>40</v>
      </c>
      <c r="C15" s="112" t="s">
        <v>41</v>
      </c>
      <c r="D15" s="12" t="s">
        <v>23</v>
      </c>
      <c r="E15" s="270">
        <v>8.4148700000000005</v>
      </c>
      <c r="F15" s="233">
        <v>63576.526319999997</v>
      </c>
      <c r="G15" s="233">
        <v>88810</v>
      </c>
      <c r="H15" s="378" t="s">
        <v>218</v>
      </c>
      <c r="I15" s="342" t="s">
        <v>214</v>
      </c>
      <c r="J15" s="380">
        <v>0</v>
      </c>
      <c r="K15" s="380">
        <v>54371</v>
      </c>
      <c r="L15" s="380">
        <v>0</v>
      </c>
      <c r="M15" s="380">
        <v>0</v>
      </c>
      <c r="N15" s="380">
        <v>0</v>
      </c>
      <c r="O15" s="380">
        <v>0</v>
      </c>
      <c r="P15" s="380">
        <v>0</v>
      </c>
      <c r="Q15" s="380">
        <v>0</v>
      </c>
      <c r="R15" s="380">
        <v>0</v>
      </c>
      <c r="S15" s="380">
        <v>0</v>
      </c>
      <c r="T15" s="380">
        <v>0</v>
      </c>
      <c r="U15" s="380">
        <v>35860</v>
      </c>
      <c r="V15" s="381">
        <v>0</v>
      </c>
    </row>
    <row r="16" spans="1:22" x14ac:dyDescent="0.2">
      <c r="A16" s="62"/>
      <c r="B16" s="115" t="s">
        <v>42</v>
      </c>
      <c r="C16" s="112" t="s">
        <v>43</v>
      </c>
      <c r="D16" s="12" t="s">
        <v>23</v>
      </c>
      <c r="E16" s="270">
        <v>18.76802</v>
      </c>
      <c r="F16" s="233">
        <v>68338.752519999995</v>
      </c>
      <c r="G16" s="233">
        <v>132460</v>
      </c>
      <c r="H16" s="378" t="s">
        <v>219</v>
      </c>
      <c r="I16" s="342" t="s">
        <v>220</v>
      </c>
      <c r="J16" s="379" t="s">
        <v>33</v>
      </c>
      <c r="K16" s="380">
        <v>59220</v>
      </c>
      <c r="L16" s="380">
        <v>54025</v>
      </c>
      <c r="M16" s="380">
        <v>79992.100000000006</v>
      </c>
      <c r="N16" s="380">
        <v>64382.32</v>
      </c>
      <c r="O16" s="379" t="s">
        <v>33</v>
      </c>
      <c r="P16" s="379" t="s">
        <v>33</v>
      </c>
      <c r="Q16" s="380">
        <v>56617.599999999999</v>
      </c>
      <c r="R16" s="380">
        <v>56617.599999999999</v>
      </c>
      <c r="S16" s="379" t="s">
        <v>33</v>
      </c>
      <c r="T16" s="379" t="s">
        <v>33</v>
      </c>
      <c r="U16" s="380">
        <v>35270</v>
      </c>
      <c r="V16" s="382" t="s">
        <v>33</v>
      </c>
    </row>
    <row r="17" spans="1:22" x14ac:dyDescent="0.2">
      <c r="A17" s="62"/>
      <c r="B17" s="115" t="s">
        <v>44</v>
      </c>
      <c r="C17" s="112" t="s">
        <v>45</v>
      </c>
      <c r="D17" s="12" t="s">
        <v>23</v>
      </c>
      <c r="E17" s="270">
        <v>14.915940000000001</v>
      </c>
      <c r="F17" s="233">
        <v>53630.737699999998</v>
      </c>
      <c r="G17" s="233">
        <v>100920</v>
      </c>
      <c r="H17" s="378" t="s">
        <v>221</v>
      </c>
      <c r="I17" s="342" t="s">
        <v>222</v>
      </c>
      <c r="J17" s="380">
        <v>59725</v>
      </c>
      <c r="K17" s="379" t="s">
        <v>33</v>
      </c>
      <c r="L17" s="379" t="s">
        <v>33</v>
      </c>
      <c r="M17" s="379" t="s">
        <v>33</v>
      </c>
      <c r="N17" s="379" t="s">
        <v>33</v>
      </c>
      <c r="O17" s="379" t="s">
        <v>33</v>
      </c>
      <c r="P17" s="379" t="s">
        <v>33</v>
      </c>
      <c r="Q17" s="380">
        <v>45942</v>
      </c>
      <c r="R17" s="380">
        <v>50466</v>
      </c>
      <c r="S17" s="379" t="s">
        <v>33</v>
      </c>
      <c r="T17" s="379" t="s">
        <v>33</v>
      </c>
      <c r="U17" s="380">
        <v>30170</v>
      </c>
      <c r="V17" s="382" t="s">
        <v>33</v>
      </c>
    </row>
    <row r="18" spans="1:22" x14ac:dyDescent="0.2">
      <c r="A18" s="62"/>
      <c r="B18" s="115" t="s">
        <v>46</v>
      </c>
      <c r="C18" s="112" t="s">
        <v>47</v>
      </c>
      <c r="D18" s="12" t="s">
        <v>23</v>
      </c>
      <c r="E18" s="270">
        <v>16.428129999999999</v>
      </c>
      <c r="F18" s="233">
        <v>67412.173379999993</v>
      </c>
      <c r="G18" s="233">
        <v>100000</v>
      </c>
      <c r="H18" s="378" t="s">
        <v>223</v>
      </c>
      <c r="I18" s="342" t="s">
        <v>214</v>
      </c>
      <c r="J18" s="379" t="s">
        <v>33</v>
      </c>
      <c r="K18" s="379" t="s">
        <v>33</v>
      </c>
      <c r="L18" s="379" t="s">
        <v>33</v>
      </c>
      <c r="M18" s="379" t="s">
        <v>33</v>
      </c>
      <c r="N18" s="379" t="s">
        <v>33</v>
      </c>
      <c r="O18" s="379" t="s">
        <v>33</v>
      </c>
      <c r="P18" s="379" t="s">
        <v>33</v>
      </c>
      <c r="Q18" s="379" t="s">
        <v>33</v>
      </c>
      <c r="R18" s="379" t="s">
        <v>33</v>
      </c>
      <c r="S18" s="379" t="s">
        <v>33</v>
      </c>
      <c r="T18" s="379" t="s">
        <v>33</v>
      </c>
      <c r="U18" s="379" t="s">
        <v>33</v>
      </c>
      <c r="V18" s="382" t="s">
        <v>33</v>
      </c>
    </row>
    <row r="19" spans="1:22" x14ac:dyDescent="0.2">
      <c r="A19" s="62"/>
      <c r="B19" s="115" t="s">
        <v>48</v>
      </c>
      <c r="C19" s="112" t="s">
        <v>49</v>
      </c>
      <c r="D19" s="12" t="s">
        <v>23</v>
      </c>
      <c r="E19" s="270">
        <v>14.930300000000001</v>
      </c>
      <c r="F19" s="233">
        <v>48247.56</v>
      </c>
      <c r="G19" s="233">
        <v>75303</v>
      </c>
      <c r="H19" s="378"/>
      <c r="I19" s="342" t="s">
        <v>207</v>
      </c>
      <c r="J19" s="379" t="s">
        <v>33</v>
      </c>
      <c r="K19" s="380">
        <v>50806</v>
      </c>
      <c r="L19" s="380">
        <v>50806</v>
      </c>
      <c r="M19" s="380">
        <v>50806</v>
      </c>
      <c r="N19" s="380">
        <v>50806</v>
      </c>
      <c r="O19" s="380">
        <v>47900</v>
      </c>
      <c r="P19" s="380">
        <v>47900</v>
      </c>
      <c r="Q19" s="380">
        <v>50806</v>
      </c>
      <c r="R19" s="380">
        <v>50806</v>
      </c>
      <c r="S19" s="380">
        <v>50806</v>
      </c>
      <c r="T19" s="380">
        <v>47900</v>
      </c>
      <c r="U19" s="380">
        <v>37906</v>
      </c>
      <c r="V19" s="382" t="s">
        <v>33</v>
      </c>
    </row>
    <row r="20" spans="1:22" x14ac:dyDescent="0.2">
      <c r="A20" s="62"/>
      <c r="B20" s="115" t="s">
        <v>50</v>
      </c>
      <c r="C20" s="112" t="s">
        <v>51</v>
      </c>
      <c r="D20" s="12" t="s">
        <v>23</v>
      </c>
      <c r="E20" s="270">
        <v>14.582509999999999</v>
      </c>
      <c r="F20" s="233">
        <v>38595.038760000003</v>
      </c>
      <c r="G20" s="233">
        <v>70000</v>
      </c>
      <c r="H20" s="378" t="s">
        <v>225</v>
      </c>
      <c r="I20" s="342" t="s">
        <v>214</v>
      </c>
      <c r="J20" s="379" t="s">
        <v>33</v>
      </c>
      <c r="K20" s="380">
        <v>41063</v>
      </c>
      <c r="L20" s="379" t="s">
        <v>33</v>
      </c>
      <c r="M20" s="379" t="s">
        <v>33</v>
      </c>
      <c r="N20" s="380">
        <v>37264</v>
      </c>
      <c r="O20" s="379" t="s">
        <v>33</v>
      </c>
      <c r="P20" s="379" t="s">
        <v>33</v>
      </c>
      <c r="Q20" s="379" t="s">
        <v>33</v>
      </c>
      <c r="R20" s="379" t="s">
        <v>33</v>
      </c>
      <c r="S20" s="379" t="s">
        <v>33</v>
      </c>
      <c r="T20" s="379" t="s">
        <v>33</v>
      </c>
      <c r="U20" s="379" t="s">
        <v>33</v>
      </c>
      <c r="V20" s="382" t="s">
        <v>33</v>
      </c>
    </row>
    <row r="21" spans="1:22" x14ac:dyDescent="0.2">
      <c r="A21" s="62"/>
      <c r="B21" s="115" t="s">
        <v>52</v>
      </c>
      <c r="C21" s="112" t="s">
        <v>53</v>
      </c>
      <c r="D21" s="12" t="s">
        <v>23</v>
      </c>
      <c r="E21" s="270">
        <v>12.929740000000001</v>
      </c>
      <c r="F21" s="233">
        <v>38364.50331</v>
      </c>
      <c r="G21" s="233">
        <v>60156</v>
      </c>
      <c r="H21" s="378"/>
      <c r="I21" s="342" t="s">
        <v>226</v>
      </c>
      <c r="J21" s="379" t="s">
        <v>33</v>
      </c>
      <c r="K21" s="379" t="s">
        <v>33</v>
      </c>
      <c r="L21" s="379" t="s">
        <v>33</v>
      </c>
      <c r="M21" s="379" t="s">
        <v>33</v>
      </c>
      <c r="N21" s="379" t="s">
        <v>33</v>
      </c>
      <c r="O21" s="379" t="s">
        <v>33</v>
      </c>
      <c r="P21" s="380">
        <v>35000</v>
      </c>
      <c r="Q21" s="379" t="s">
        <v>33</v>
      </c>
      <c r="R21" s="379" t="s">
        <v>33</v>
      </c>
      <c r="S21" s="379" t="s">
        <v>33</v>
      </c>
      <c r="T21" s="379" t="s">
        <v>33</v>
      </c>
      <c r="U21" s="380">
        <v>35000</v>
      </c>
      <c r="V21" s="382" t="s">
        <v>33</v>
      </c>
    </row>
    <row r="22" spans="1:22" x14ac:dyDescent="0.2">
      <c r="A22" s="62"/>
      <c r="B22" s="115" t="s">
        <v>54</v>
      </c>
      <c r="C22" s="112" t="s">
        <v>55</v>
      </c>
      <c r="D22" s="12" t="s">
        <v>23</v>
      </c>
      <c r="E22" s="270">
        <v>19.161000000000001</v>
      </c>
      <c r="F22" s="233">
        <v>63390.617980000003</v>
      </c>
      <c r="G22" s="233">
        <v>95013</v>
      </c>
      <c r="H22" s="378" t="s">
        <v>227</v>
      </c>
      <c r="I22" s="342" t="s">
        <v>207</v>
      </c>
      <c r="J22" s="380">
        <v>69360</v>
      </c>
      <c r="K22" s="380">
        <v>52636</v>
      </c>
      <c r="L22" s="380">
        <v>50301</v>
      </c>
      <c r="M22" s="379" t="s">
        <v>33</v>
      </c>
      <c r="N22" s="380">
        <v>55393</v>
      </c>
      <c r="O22" s="380">
        <v>42879</v>
      </c>
      <c r="P22" s="380">
        <v>39888</v>
      </c>
      <c r="Q22" s="379" t="s">
        <v>33</v>
      </c>
      <c r="R22" s="380">
        <v>45438</v>
      </c>
      <c r="S22" s="380">
        <v>39915</v>
      </c>
      <c r="T22" s="380">
        <v>37127</v>
      </c>
      <c r="U22" s="380">
        <v>31125</v>
      </c>
      <c r="V22" s="382" t="s">
        <v>33</v>
      </c>
    </row>
    <row r="23" spans="1:22" x14ac:dyDescent="0.2">
      <c r="A23" s="62"/>
      <c r="B23" s="115" t="s">
        <v>56</v>
      </c>
      <c r="C23" s="112" t="s">
        <v>57</v>
      </c>
      <c r="D23" s="12" t="s">
        <v>58</v>
      </c>
      <c r="E23" s="270">
        <v>43.764130000000002</v>
      </c>
      <c r="F23" s="233">
        <v>72497.104560000007</v>
      </c>
      <c r="G23" s="233">
        <v>148717</v>
      </c>
      <c r="H23" s="378" t="s">
        <v>228</v>
      </c>
      <c r="I23" s="342" t="s">
        <v>211</v>
      </c>
      <c r="J23" s="380">
        <v>102400</v>
      </c>
      <c r="K23" s="379" t="s">
        <v>33</v>
      </c>
      <c r="L23" s="380">
        <v>82542</v>
      </c>
      <c r="M23" s="380">
        <v>69763</v>
      </c>
      <c r="N23" s="380">
        <v>70399</v>
      </c>
      <c r="O23" s="379" t="s">
        <v>33</v>
      </c>
      <c r="P23" s="379" t="s">
        <v>33</v>
      </c>
      <c r="Q23" s="380">
        <v>69189</v>
      </c>
      <c r="R23" s="380">
        <v>66005</v>
      </c>
      <c r="S23" s="379" t="s">
        <v>33</v>
      </c>
      <c r="T23" s="380">
        <v>60264</v>
      </c>
      <c r="U23" s="379" t="s">
        <v>33</v>
      </c>
      <c r="V23" s="382" t="s">
        <v>33</v>
      </c>
    </row>
    <row r="24" spans="1:22" x14ac:dyDescent="0.2">
      <c r="A24" s="62"/>
      <c r="B24" s="115" t="s">
        <v>59</v>
      </c>
      <c r="C24" s="112" t="s">
        <v>60</v>
      </c>
      <c r="D24" s="12" t="s">
        <v>23</v>
      </c>
      <c r="E24" s="270">
        <v>26.4651</v>
      </c>
      <c r="F24" s="233">
        <v>70332.063980000006</v>
      </c>
      <c r="G24" s="233">
        <v>135506</v>
      </c>
      <c r="H24" s="378"/>
      <c r="I24" s="342" t="s">
        <v>207</v>
      </c>
      <c r="J24" s="380">
        <v>101930</v>
      </c>
      <c r="K24" s="380">
        <v>79025</v>
      </c>
      <c r="L24" s="380">
        <v>73807</v>
      </c>
      <c r="M24" s="380">
        <v>79112</v>
      </c>
      <c r="N24" s="380">
        <v>81845</v>
      </c>
      <c r="O24" s="380">
        <v>0</v>
      </c>
      <c r="P24" s="380">
        <v>59257</v>
      </c>
      <c r="Q24" s="380">
        <v>60242</v>
      </c>
      <c r="R24" s="380">
        <v>64359</v>
      </c>
      <c r="S24" s="380">
        <v>81845</v>
      </c>
      <c r="T24" s="380">
        <v>0</v>
      </c>
      <c r="U24" s="380">
        <v>27058</v>
      </c>
      <c r="V24" s="381">
        <v>93108</v>
      </c>
    </row>
    <row r="25" spans="1:22" x14ac:dyDescent="0.2">
      <c r="A25" s="62"/>
      <c r="B25" s="115" t="s">
        <v>61</v>
      </c>
      <c r="C25" s="112" t="s">
        <v>62</v>
      </c>
      <c r="D25" s="12" t="s">
        <v>23</v>
      </c>
      <c r="E25" s="270">
        <v>14.859959999999999</v>
      </c>
      <c r="F25" s="233">
        <v>65740.457139999999</v>
      </c>
      <c r="G25" s="233">
        <v>106579</v>
      </c>
      <c r="H25" s="378" t="s">
        <v>229</v>
      </c>
      <c r="I25" s="342" t="s">
        <v>230</v>
      </c>
      <c r="J25" s="380">
        <v>0</v>
      </c>
      <c r="K25" s="380">
        <v>65580</v>
      </c>
      <c r="L25" s="380">
        <v>59483</v>
      </c>
      <c r="M25" s="380">
        <v>0</v>
      </c>
      <c r="N25" s="380">
        <v>0</v>
      </c>
      <c r="O25" s="380">
        <v>0</v>
      </c>
      <c r="P25" s="380">
        <v>68867</v>
      </c>
      <c r="Q25" s="380">
        <v>0</v>
      </c>
      <c r="R25" s="380">
        <v>0</v>
      </c>
      <c r="S25" s="380">
        <v>56649</v>
      </c>
      <c r="T25" s="380">
        <v>0</v>
      </c>
      <c r="U25" s="380">
        <v>43965</v>
      </c>
      <c r="V25" s="381">
        <v>0</v>
      </c>
    </row>
    <row r="26" spans="1:22" x14ac:dyDescent="0.2">
      <c r="A26" s="62"/>
      <c r="B26" s="115" t="s">
        <v>63</v>
      </c>
      <c r="C26" s="112" t="s">
        <v>64</v>
      </c>
      <c r="D26" s="12" t="s">
        <v>23</v>
      </c>
      <c r="E26" s="270">
        <v>9.9925999999999995</v>
      </c>
      <c r="F26" s="233">
        <v>47054.49351</v>
      </c>
      <c r="G26" s="233">
        <v>78000</v>
      </c>
      <c r="H26" s="378" t="s">
        <v>231</v>
      </c>
      <c r="I26" s="342" t="s">
        <v>207</v>
      </c>
      <c r="J26" s="379" t="s">
        <v>33</v>
      </c>
      <c r="K26" s="379" t="s">
        <v>33</v>
      </c>
      <c r="L26" s="379" t="s">
        <v>33</v>
      </c>
      <c r="M26" s="379" t="s">
        <v>33</v>
      </c>
      <c r="N26" s="379" t="s">
        <v>33</v>
      </c>
      <c r="O26" s="379" t="s">
        <v>33</v>
      </c>
      <c r="P26" s="379" t="s">
        <v>33</v>
      </c>
      <c r="Q26" s="379" t="s">
        <v>33</v>
      </c>
      <c r="R26" s="379" t="s">
        <v>33</v>
      </c>
      <c r="S26" s="379" t="s">
        <v>33</v>
      </c>
      <c r="T26" s="379" t="s">
        <v>33</v>
      </c>
      <c r="U26" s="379" t="s">
        <v>33</v>
      </c>
      <c r="V26" s="382" t="s">
        <v>33</v>
      </c>
    </row>
    <row r="27" spans="1:22" x14ac:dyDescent="0.2">
      <c r="A27" s="62"/>
      <c r="B27" s="115" t="s">
        <v>65</v>
      </c>
      <c r="C27" s="112" t="s">
        <v>66</v>
      </c>
      <c r="D27" s="12" t="s">
        <v>23</v>
      </c>
      <c r="E27" s="270">
        <v>28.445550000000001</v>
      </c>
      <c r="F27" s="233">
        <v>59948.702929999999</v>
      </c>
      <c r="G27" s="233">
        <v>70911</v>
      </c>
      <c r="H27" s="378" t="s">
        <v>232</v>
      </c>
      <c r="I27" s="342" t="s">
        <v>233</v>
      </c>
      <c r="J27" s="380">
        <v>0</v>
      </c>
      <c r="K27" s="380">
        <v>38752</v>
      </c>
      <c r="L27" s="380">
        <v>36150</v>
      </c>
      <c r="M27" s="380">
        <v>37588</v>
      </c>
      <c r="N27" s="380">
        <v>42303</v>
      </c>
      <c r="O27" s="380">
        <v>34561</v>
      </c>
      <c r="P27" s="380">
        <v>30195</v>
      </c>
      <c r="Q27" s="380">
        <v>36150</v>
      </c>
      <c r="R27" s="380">
        <v>37588</v>
      </c>
      <c r="S27" s="380">
        <v>42303</v>
      </c>
      <c r="T27" s="380">
        <v>30975</v>
      </c>
      <c r="U27" s="380">
        <v>30195</v>
      </c>
      <c r="V27" s="381">
        <v>40311</v>
      </c>
    </row>
    <row r="28" spans="1:22" x14ac:dyDescent="0.2">
      <c r="A28" s="62"/>
      <c r="B28" s="115" t="s">
        <v>67</v>
      </c>
      <c r="C28" s="112" t="s">
        <v>68</v>
      </c>
      <c r="D28" s="12" t="s">
        <v>26</v>
      </c>
      <c r="E28" s="270">
        <v>11.958209999999999</v>
      </c>
      <c r="F28" s="233">
        <v>47092.180500000002</v>
      </c>
      <c r="G28" s="233">
        <v>78719</v>
      </c>
      <c r="H28" s="378" t="s">
        <v>234</v>
      </c>
      <c r="I28" s="342" t="s">
        <v>205</v>
      </c>
      <c r="J28" s="380">
        <v>0</v>
      </c>
      <c r="K28" s="380">
        <v>37523</v>
      </c>
      <c r="L28" s="380">
        <v>48547</v>
      </c>
      <c r="M28" s="380">
        <v>44116</v>
      </c>
      <c r="N28" s="380">
        <v>57086</v>
      </c>
      <c r="O28" s="380">
        <v>39378</v>
      </c>
      <c r="P28" s="379" t="s">
        <v>33</v>
      </c>
      <c r="Q28" s="380">
        <v>0</v>
      </c>
      <c r="R28" s="380">
        <v>44595</v>
      </c>
      <c r="S28" s="380">
        <v>0</v>
      </c>
      <c r="T28" s="380">
        <v>0</v>
      </c>
      <c r="U28" s="379" t="s">
        <v>33</v>
      </c>
      <c r="V28" s="381">
        <v>28137</v>
      </c>
    </row>
    <row r="29" spans="1:22" x14ac:dyDescent="0.2">
      <c r="A29" s="62"/>
      <c r="B29" s="115" t="s">
        <v>69</v>
      </c>
      <c r="C29" s="112" t="s">
        <v>70</v>
      </c>
      <c r="D29" s="12" t="s">
        <v>23</v>
      </c>
      <c r="E29" s="270">
        <v>22.87265</v>
      </c>
      <c r="F29" s="233">
        <v>52678.401669999999</v>
      </c>
      <c r="G29" s="233">
        <v>113300</v>
      </c>
      <c r="H29" s="378" t="s">
        <v>235</v>
      </c>
      <c r="I29" s="342" t="s">
        <v>216</v>
      </c>
      <c r="J29" s="380">
        <v>53334</v>
      </c>
      <c r="K29" s="380">
        <v>51672</v>
      </c>
      <c r="L29" s="380">
        <v>46231</v>
      </c>
      <c r="M29" s="380">
        <v>45619</v>
      </c>
      <c r="N29" s="380">
        <v>44739</v>
      </c>
      <c r="O29" s="380">
        <v>40249</v>
      </c>
      <c r="P29" s="379" t="s">
        <v>33</v>
      </c>
      <c r="Q29" s="380">
        <v>41651</v>
      </c>
      <c r="R29" s="380">
        <v>41827</v>
      </c>
      <c r="S29" s="380">
        <v>40475</v>
      </c>
      <c r="T29" s="379" t="s">
        <v>33</v>
      </c>
      <c r="U29" s="380">
        <v>36261</v>
      </c>
      <c r="V29" s="382" t="s">
        <v>33</v>
      </c>
    </row>
    <row r="30" spans="1:22" x14ac:dyDescent="0.2">
      <c r="A30" s="62"/>
      <c r="B30" s="115" t="s">
        <v>71</v>
      </c>
      <c r="C30" s="112" t="s">
        <v>72</v>
      </c>
      <c r="D30" s="12" t="s">
        <v>23</v>
      </c>
      <c r="E30" s="270">
        <v>17.274159999999998</v>
      </c>
      <c r="F30" s="233">
        <v>47131.798540000003</v>
      </c>
      <c r="G30" s="233">
        <v>74694</v>
      </c>
      <c r="H30" s="378" t="s">
        <v>236</v>
      </c>
      <c r="I30" s="342" t="s">
        <v>205</v>
      </c>
      <c r="J30" s="380">
        <v>49894</v>
      </c>
      <c r="K30" s="380">
        <v>52094</v>
      </c>
      <c r="L30" s="379" t="s">
        <v>33</v>
      </c>
      <c r="M30" s="379" t="s">
        <v>33</v>
      </c>
      <c r="N30" s="380">
        <v>52094</v>
      </c>
      <c r="O30" s="379" t="s">
        <v>33</v>
      </c>
      <c r="P30" s="379" t="s">
        <v>33</v>
      </c>
      <c r="Q30" s="380">
        <v>40943</v>
      </c>
      <c r="R30" s="380">
        <v>40943</v>
      </c>
      <c r="S30" s="379" t="s">
        <v>33</v>
      </c>
      <c r="T30" s="380">
        <v>38946</v>
      </c>
      <c r="U30" s="379" t="s">
        <v>33</v>
      </c>
      <c r="V30" s="382" t="s">
        <v>33</v>
      </c>
    </row>
    <row r="31" spans="1:22" x14ac:dyDescent="0.2">
      <c r="A31" s="62"/>
      <c r="B31" s="115" t="s">
        <v>73</v>
      </c>
      <c r="C31" s="112" t="s">
        <v>74</v>
      </c>
      <c r="D31" s="12" t="s">
        <v>23</v>
      </c>
      <c r="E31" s="270">
        <v>12.83611</v>
      </c>
      <c r="F31" s="233">
        <v>41182.134910000001</v>
      </c>
      <c r="G31" s="233">
        <v>66328</v>
      </c>
      <c r="H31" s="378" t="s">
        <v>237</v>
      </c>
      <c r="I31" s="342" t="s">
        <v>205</v>
      </c>
      <c r="J31" s="380">
        <v>0</v>
      </c>
      <c r="K31" s="380">
        <v>0</v>
      </c>
      <c r="L31" s="379" t="s">
        <v>33</v>
      </c>
      <c r="M31" s="379" t="s">
        <v>33</v>
      </c>
      <c r="N31" s="379" t="s">
        <v>33</v>
      </c>
      <c r="O31" s="379" t="s">
        <v>33</v>
      </c>
      <c r="P31" s="380">
        <v>0</v>
      </c>
      <c r="Q31" s="380">
        <v>43754</v>
      </c>
      <c r="R31" s="380">
        <v>42866</v>
      </c>
      <c r="S31" s="380">
        <v>53880</v>
      </c>
      <c r="T31" s="380">
        <v>37370</v>
      </c>
      <c r="U31" s="380">
        <v>33871</v>
      </c>
      <c r="V31" s="381">
        <v>0</v>
      </c>
    </row>
    <row r="32" spans="1:22" x14ac:dyDescent="0.2">
      <c r="A32" s="62"/>
      <c r="B32" s="115" t="s">
        <v>75</v>
      </c>
      <c r="C32" s="112" t="s">
        <v>76</v>
      </c>
      <c r="D32" s="12" t="s">
        <v>23</v>
      </c>
      <c r="E32" s="270">
        <v>7.6437999999999997</v>
      </c>
      <c r="F32" s="233">
        <v>41407.333330000001</v>
      </c>
      <c r="G32" s="233">
        <v>60952</v>
      </c>
      <c r="H32" s="378"/>
      <c r="I32" s="342" t="s">
        <v>220</v>
      </c>
      <c r="J32" s="380">
        <v>0</v>
      </c>
      <c r="K32" s="380">
        <v>26013</v>
      </c>
      <c r="L32" s="379" t="s">
        <v>33</v>
      </c>
      <c r="M32" s="379" t="s">
        <v>33</v>
      </c>
      <c r="N32" s="379" t="s">
        <v>33</v>
      </c>
      <c r="O32" s="379" t="s">
        <v>33</v>
      </c>
      <c r="P32" s="379" t="s">
        <v>33</v>
      </c>
      <c r="Q32" s="380">
        <v>30476</v>
      </c>
      <c r="R32" s="379" t="s">
        <v>33</v>
      </c>
      <c r="S32" s="379" t="s">
        <v>33</v>
      </c>
      <c r="T32" s="379" t="s">
        <v>33</v>
      </c>
      <c r="U32" s="380">
        <v>24710</v>
      </c>
      <c r="V32" s="381">
        <v>0</v>
      </c>
    </row>
    <row r="33" spans="1:22" x14ac:dyDescent="0.2">
      <c r="A33" s="62"/>
      <c r="B33" s="115" t="s">
        <v>77</v>
      </c>
      <c r="C33" s="112" t="s">
        <v>78</v>
      </c>
      <c r="D33" s="12" t="s">
        <v>23</v>
      </c>
      <c r="E33" s="270">
        <v>27.785229999999999</v>
      </c>
      <c r="F33" s="233">
        <v>57401.970130000002</v>
      </c>
      <c r="G33" s="233">
        <v>160656</v>
      </c>
      <c r="H33" s="378" t="s">
        <v>238</v>
      </c>
      <c r="I33" s="342" t="s">
        <v>226</v>
      </c>
      <c r="J33" s="380">
        <v>95940</v>
      </c>
      <c r="K33" s="380">
        <v>72370</v>
      </c>
      <c r="L33" s="380">
        <v>64834</v>
      </c>
      <c r="M33" s="380">
        <v>58872</v>
      </c>
      <c r="N33" s="380">
        <v>102972</v>
      </c>
      <c r="O33" s="379" t="s">
        <v>33</v>
      </c>
      <c r="P33" s="380">
        <v>51243</v>
      </c>
      <c r="Q33" s="380">
        <v>55083</v>
      </c>
      <c r="R33" s="380">
        <v>52189</v>
      </c>
      <c r="S33" s="380">
        <v>58968</v>
      </c>
      <c r="T33" s="379" t="s">
        <v>33</v>
      </c>
      <c r="U33" s="380">
        <v>44364</v>
      </c>
      <c r="V33" s="381">
        <v>62418</v>
      </c>
    </row>
    <row r="34" spans="1:22" x14ac:dyDescent="0.2">
      <c r="A34" s="62"/>
      <c r="B34" s="115" t="s">
        <v>79</v>
      </c>
      <c r="C34" s="112" t="s">
        <v>80</v>
      </c>
      <c r="D34" s="12" t="s">
        <v>26</v>
      </c>
      <c r="E34" s="270">
        <v>19.688800000000001</v>
      </c>
      <c r="F34" s="233">
        <v>51942.545129999999</v>
      </c>
      <c r="G34" s="233">
        <v>79635</v>
      </c>
      <c r="H34" s="378" t="s">
        <v>239</v>
      </c>
      <c r="I34" s="342" t="s">
        <v>209</v>
      </c>
      <c r="J34" s="379" t="s">
        <v>33</v>
      </c>
      <c r="K34" s="380">
        <v>41267</v>
      </c>
      <c r="L34" s="379" t="s">
        <v>33</v>
      </c>
      <c r="M34" s="379" t="s">
        <v>33</v>
      </c>
      <c r="N34" s="379" t="s">
        <v>33</v>
      </c>
      <c r="O34" s="379" t="s">
        <v>33</v>
      </c>
      <c r="P34" s="380">
        <v>35428</v>
      </c>
      <c r="Q34" s="380">
        <v>48463</v>
      </c>
      <c r="R34" s="380">
        <v>57743</v>
      </c>
      <c r="S34" s="379" t="s">
        <v>33</v>
      </c>
      <c r="T34" s="379" t="s">
        <v>33</v>
      </c>
      <c r="U34" s="380">
        <v>31752</v>
      </c>
      <c r="V34" s="382" t="s">
        <v>33</v>
      </c>
    </row>
    <row r="35" spans="1:22" x14ac:dyDescent="0.2">
      <c r="A35" s="62"/>
      <c r="B35" s="115" t="s">
        <v>81</v>
      </c>
      <c r="C35" s="112" t="s">
        <v>82</v>
      </c>
      <c r="D35" s="12" t="s">
        <v>23</v>
      </c>
      <c r="E35" s="270">
        <v>9.9758600000000008</v>
      </c>
      <c r="F35" s="233">
        <v>68849.142860000007</v>
      </c>
      <c r="G35" s="233">
        <v>70000</v>
      </c>
      <c r="H35" s="378" t="s">
        <v>240</v>
      </c>
      <c r="I35" s="342" t="s">
        <v>241</v>
      </c>
      <c r="J35" s="380">
        <v>45170</v>
      </c>
      <c r="K35" s="379" t="s">
        <v>33</v>
      </c>
      <c r="L35" s="379" t="s">
        <v>33</v>
      </c>
      <c r="M35" s="379" t="s">
        <v>33</v>
      </c>
      <c r="N35" s="379" t="s">
        <v>33</v>
      </c>
      <c r="O35" s="379" t="s">
        <v>33</v>
      </c>
      <c r="P35" s="380">
        <v>30528</v>
      </c>
      <c r="Q35" s="379" t="s">
        <v>33</v>
      </c>
      <c r="R35" s="379" t="s">
        <v>33</v>
      </c>
      <c r="S35" s="379" t="s">
        <v>33</v>
      </c>
      <c r="T35" s="379" t="s">
        <v>33</v>
      </c>
      <c r="U35" s="380">
        <v>17329</v>
      </c>
      <c r="V35" s="381">
        <v>0</v>
      </c>
    </row>
    <row r="36" spans="1:22" x14ac:dyDescent="0.2">
      <c r="A36" s="62"/>
      <c r="B36" s="115" t="s">
        <v>83</v>
      </c>
      <c r="C36" s="112" t="s">
        <v>84</v>
      </c>
      <c r="D36" s="12" t="s">
        <v>58</v>
      </c>
      <c r="E36" s="270">
        <v>66.2851</v>
      </c>
      <c r="F36" s="233">
        <v>60172.745900000002</v>
      </c>
      <c r="G36" s="233">
        <v>56659</v>
      </c>
      <c r="H36" s="378" t="s">
        <v>242</v>
      </c>
      <c r="I36" s="342" t="s">
        <v>216</v>
      </c>
      <c r="J36" s="379" t="s">
        <v>33</v>
      </c>
      <c r="K36" s="379" t="s">
        <v>33</v>
      </c>
      <c r="L36" s="379" t="s">
        <v>33</v>
      </c>
      <c r="M36" s="379" t="s">
        <v>33</v>
      </c>
      <c r="N36" s="379" t="s">
        <v>33</v>
      </c>
      <c r="O36" s="379" t="s">
        <v>33</v>
      </c>
      <c r="P36" s="379" t="s">
        <v>33</v>
      </c>
      <c r="Q36" s="380">
        <v>38709</v>
      </c>
      <c r="R36" s="380">
        <v>45397</v>
      </c>
      <c r="S36" s="380">
        <v>30618</v>
      </c>
      <c r="T36" s="379" t="s">
        <v>33</v>
      </c>
      <c r="U36" s="379" t="s">
        <v>33</v>
      </c>
      <c r="V36" s="382" t="s">
        <v>33</v>
      </c>
    </row>
    <row r="37" spans="1:22" x14ac:dyDescent="0.2">
      <c r="A37" s="62"/>
      <c r="B37" s="115" t="s">
        <v>85</v>
      </c>
      <c r="C37" s="112" t="s">
        <v>86</v>
      </c>
      <c r="D37" s="12" t="s">
        <v>26</v>
      </c>
      <c r="E37" s="270">
        <v>25.592890000000001</v>
      </c>
      <c r="F37" s="233">
        <v>43459.027029999997</v>
      </c>
      <c r="G37" s="233">
        <v>81542</v>
      </c>
      <c r="H37" s="378"/>
      <c r="I37" s="342" t="s">
        <v>243</v>
      </c>
      <c r="J37" s="379" t="s">
        <v>33</v>
      </c>
      <c r="K37" s="380">
        <v>45203</v>
      </c>
      <c r="L37" s="379" t="s">
        <v>33</v>
      </c>
      <c r="M37" s="379" t="s">
        <v>33</v>
      </c>
      <c r="N37" s="379" t="s">
        <v>33</v>
      </c>
      <c r="O37" s="379" t="s">
        <v>33</v>
      </c>
      <c r="P37" s="380">
        <v>29640</v>
      </c>
      <c r="Q37" s="379" t="s">
        <v>33</v>
      </c>
      <c r="R37" s="379" t="s">
        <v>33</v>
      </c>
      <c r="S37" s="379" t="s">
        <v>33</v>
      </c>
      <c r="T37" s="379" t="s">
        <v>33</v>
      </c>
      <c r="U37" s="380">
        <v>23462</v>
      </c>
      <c r="V37" s="381">
        <v>34043</v>
      </c>
    </row>
    <row r="38" spans="1:22" x14ac:dyDescent="0.2">
      <c r="A38" s="62"/>
      <c r="B38" s="115" t="s">
        <v>87</v>
      </c>
      <c r="C38" s="112" t="s">
        <v>88</v>
      </c>
      <c r="D38" s="12" t="s">
        <v>23</v>
      </c>
      <c r="E38" s="270">
        <v>16.14753</v>
      </c>
      <c r="F38" s="233">
        <v>58135.48992</v>
      </c>
      <c r="G38" s="233">
        <v>113963</v>
      </c>
      <c r="H38" s="378" t="s">
        <v>244</v>
      </c>
      <c r="I38" s="342" t="s">
        <v>207</v>
      </c>
      <c r="J38" s="380">
        <v>118040</v>
      </c>
      <c r="K38" s="380">
        <v>56120</v>
      </c>
      <c r="L38" s="380">
        <v>47070</v>
      </c>
      <c r="M38" s="380">
        <v>52193</v>
      </c>
      <c r="N38" s="380">
        <v>51926</v>
      </c>
      <c r="O38" s="380">
        <v>42952</v>
      </c>
      <c r="P38" s="380">
        <v>37772</v>
      </c>
      <c r="Q38" s="380">
        <v>43102</v>
      </c>
      <c r="R38" s="380">
        <v>44228</v>
      </c>
      <c r="S38" s="380">
        <v>40601</v>
      </c>
      <c r="T38" s="380">
        <v>40601</v>
      </c>
      <c r="U38" s="380">
        <v>31061</v>
      </c>
      <c r="V38" s="381">
        <v>38209</v>
      </c>
    </row>
    <row r="39" spans="1:22" x14ac:dyDescent="0.2">
      <c r="A39" s="62"/>
      <c r="B39" s="115" t="s">
        <v>89</v>
      </c>
      <c r="C39" s="112" t="s">
        <v>90</v>
      </c>
      <c r="D39" s="12" t="s">
        <v>23</v>
      </c>
      <c r="E39" s="270">
        <v>12.38142</v>
      </c>
      <c r="F39" s="233">
        <v>58786.99667</v>
      </c>
      <c r="G39" s="233">
        <v>88180</v>
      </c>
      <c r="H39" s="378" t="s">
        <v>245</v>
      </c>
      <c r="I39" s="342" t="s">
        <v>230</v>
      </c>
      <c r="J39" s="380">
        <v>65924</v>
      </c>
      <c r="K39" s="380">
        <v>44245</v>
      </c>
      <c r="L39" s="380">
        <v>53017</v>
      </c>
      <c r="M39" s="380">
        <v>56840</v>
      </c>
      <c r="N39" s="380">
        <v>53256</v>
      </c>
      <c r="O39" s="380">
        <v>39322</v>
      </c>
      <c r="P39" s="379" t="s">
        <v>33</v>
      </c>
      <c r="Q39" s="379" t="s">
        <v>33</v>
      </c>
      <c r="R39" s="379" t="s">
        <v>33</v>
      </c>
      <c r="S39" s="380">
        <v>41611</v>
      </c>
      <c r="T39" s="380">
        <v>35666</v>
      </c>
      <c r="U39" s="380">
        <v>25816</v>
      </c>
      <c r="V39" s="382" t="s">
        <v>33</v>
      </c>
    </row>
    <row r="40" spans="1:22" x14ac:dyDescent="0.2">
      <c r="A40" s="62"/>
      <c r="B40" s="115" t="s">
        <v>91</v>
      </c>
      <c r="C40" s="112" t="s">
        <v>92</v>
      </c>
      <c r="D40" s="12" t="s">
        <v>23</v>
      </c>
      <c r="E40" s="270">
        <v>15.340479999999999</v>
      </c>
      <c r="F40" s="233">
        <v>60747.247860000003</v>
      </c>
      <c r="G40" s="233">
        <v>128700</v>
      </c>
      <c r="H40" s="378" t="s">
        <v>246</v>
      </c>
      <c r="I40" s="342" t="s">
        <v>207</v>
      </c>
      <c r="J40" s="380">
        <v>94559</v>
      </c>
      <c r="K40" s="380">
        <v>63353</v>
      </c>
      <c r="L40" s="380">
        <v>64570</v>
      </c>
      <c r="M40" s="380">
        <v>71745</v>
      </c>
      <c r="N40" s="380">
        <v>75933</v>
      </c>
      <c r="O40" s="379" t="s">
        <v>33</v>
      </c>
      <c r="P40" s="379" t="s">
        <v>33</v>
      </c>
      <c r="Q40" s="380">
        <v>58468</v>
      </c>
      <c r="R40" s="380">
        <v>62373</v>
      </c>
      <c r="S40" s="380">
        <v>66303</v>
      </c>
      <c r="T40" s="379" t="s">
        <v>33</v>
      </c>
      <c r="U40" s="380">
        <v>23597</v>
      </c>
      <c r="V40" s="382" t="s">
        <v>33</v>
      </c>
    </row>
    <row r="41" spans="1:22" x14ac:dyDescent="0.2">
      <c r="A41" s="62"/>
      <c r="B41" s="115" t="s">
        <v>93</v>
      </c>
      <c r="C41" s="112" t="s">
        <v>94</v>
      </c>
      <c r="D41" s="12" t="s">
        <v>58</v>
      </c>
      <c r="E41" s="270">
        <v>40.446849999999998</v>
      </c>
      <c r="F41" s="233">
        <v>49143.424319999998</v>
      </c>
      <c r="G41" s="233">
        <v>70283</v>
      </c>
      <c r="H41" s="378" t="s">
        <v>247</v>
      </c>
      <c r="I41" s="342" t="s">
        <v>248</v>
      </c>
      <c r="J41" s="380">
        <v>0</v>
      </c>
      <c r="K41" s="380">
        <v>0</v>
      </c>
      <c r="L41" s="380">
        <v>41554</v>
      </c>
      <c r="M41" s="380">
        <v>0</v>
      </c>
      <c r="N41" s="380">
        <v>41554</v>
      </c>
      <c r="O41" s="380">
        <v>41554</v>
      </c>
      <c r="P41" s="380">
        <v>34186</v>
      </c>
      <c r="Q41" s="380">
        <v>0</v>
      </c>
      <c r="R41" s="380">
        <v>0</v>
      </c>
      <c r="S41" s="380">
        <v>0</v>
      </c>
      <c r="T41" s="380">
        <v>0</v>
      </c>
      <c r="U41" s="380">
        <v>10</v>
      </c>
      <c r="V41" s="381">
        <v>0</v>
      </c>
    </row>
    <row r="42" spans="1:22" x14ac:dyDescent="0.2">
      <c r="A42" s="62"/>
      <c r="B42" s="115" t="s">
        <v>95</v>
      </c>
      <c r="C42" s="112" t="s">
        <v>96</v>
      </c>
      <c r="D42" s="12" t="s">
        <v>58</v>
      </c>
      <c r="E42" s="270">
        <v>18.1982</v>
      </c>
      <c r="F42" s="233">
        <v>60332</v>
      </c>
      <c r="G42" s="233">
        <v>61675.23</v>
      </c>
      <c r="H42" s="378" t="s">
        <v>249</v>
      </c>
      <c r="I42" s="342" t="s">
        <v>220</v>
      </c>
      <c r="J42" s="379" t="s">
        <v>33</v>
      </c>
      <c r="K42" s="379" t="s">
        <v>33</v>
      </c>
      <c r="L42" s="379" t="s">
        <v>33</v>
      </c>
      <c r="M42" s="379" t="s">
        <v>33</v>
      </c>
      <c r="N42" s="379" t="s">
        <v>33</v>
      </c>
      <c r="O42" s="379" t="s">
        <v>33</v>
      </c>
      <c r="P42" s="380">
        <v>35679.51</v>
      </c>
      <c r="Q42" s="379" t="s">
        <v>33</v>
      </c>
      <c r="R42" s="379" t="s">
        <v>33</v>
      </c>
      <c r="S42" s="379" t="s">
        <v>33</v>
      </c>
      <c r="T42" s="379" t="s">
        <v>33</v>
      </c>
      <c r="U42" s="380">
        <v>4960.2</v>
      </c>
      <c r="V42" s="382" t="s">
        <v>33</v>
      </c>
    </row>
    <row r="43" spans="1:22" x14ac:dyDescent="0.2">
      <c r="A43" s="62"/>
      <c r="B43" s="115" t="s">
        <v>97</v>
      </c>
      <c r="C43" s="112" t="s">
        <v>98</v>
      </c>
      <c r="D43" s="12" t="s">
        <v>99</v>
      </c>
      <c r="E43" s="270">
        <v>18.406770000000002</v>
      </c>
      <c r="F43" s="233">
        <v>55447.333330000001</v>
      </c>
      <c r="G43" s="233">
        <v>119855</v>
      </c>
      <c r="H43" s="378"/>
      <c r="I43" s="342" t="s">
        <v>250</v>
      </c>
      <c r="J43" s="379" t="s">
        <v>33</v>
      </c>
      <c r="K43" s="379" t="s">
        <v>33</v>
      </c>
      <c r="L43" s="379" t="s">
        <v>33</v>
      </c>
      <c r="M43" s="379" t="s">
        <v>33</v>
      </c>
      <c r="N43" s="379" t="s">
        <v>33</v>
      </c>
      <c r="O43" s="379" t="s">
        <v>33</v>
      </c>
      <c r="P43" s="379" t="s">
        <v>33</v>
      </c>
      <c r="Q43" s="379" t="s">
        <v>33</v>
      </c>
      <c r="R43" s="379" t="s">
        <v>33</v>
      </c>
      <c r="S43" s="379" t="s">
        <v>33</v>
      </c>
      <c r="T43" s="379" t="s">
        <v>33</v>
      </c>
      <c r="U43" s="379" t="s">
        <v>33</v>
      </c>
      <c r="V43" s="382" t="s">
        <v>33</v>
      </c>
    </row>
    <row r="44" spans="1:22" x14ac:dyDescent="0.2">
      <c r="A44" s="62"/>
      <c r="B44" s="115" t="s">
        <v>100</v>
      </c>
      <c r="C44" s="112" t="s">
        <v>101</v>
      </c>
      <c r="D44" s="12" t="s">
        <v>23</v>
      </c>
      <c r="E44" s="270">
        <v>15.9893</v>
      </c>
      <c r="F44" s="233">
        <v>64114.491800000003</v>
      </c>
      <c r="G44" s="233">
        <v>73742</v>
      </c>
      <c r="H44" s="378" t="s">
        <v>251</v>
      </c>
      <c r="I44" s="342" t="s">
        <v>220</v>
      </c>
      <c r="J44" s="379" t="s">
        <v>33</v>
      </c>
      <c r="K44" s="380">
        <v>65958</v>
      </c>
      <c r="L44" s="380">
        <v>55311</v>
      </c>
      <c r="M44" s="380">
        <v>55311</v>
      </c>
      <c r="N44" s="380">
        <v>44385</v>
      </c>
      <c r="O44" s="380">
        <v>46382</v>
      </c>
      <c r="P44" s="380">
        <v>38895</v>
      </c>
      <c r="Q44" s="379" t="s">
        <v>33</v>
      </c>
      <c r="R44" s="379" t="s">
        <v>33</v>
      </c>
      <c r="S44" s="380">
        <v>38895</v>
      </c>
      <c r="T44" s="379" t="s">
        <v>33</v>
      </c>
      <c r="U44" s="380">
        <v>38895</v>
      </c>
      <c r="V44" s="382" t="s">
        <v>33</v>
      </c>
    </row>
    <row r="45" spans="1:22" x14ac:dyDescent="0.2">
      <c r="A45" s="62"/>
      <c r="B45" s="115" t="s">
        <v>102</v>
      </c>
      <c r="C45" s="112" t="s">
        <v>103</v>
      </c>
      <c r="D45" s="12" t="s">
        <v>23</v>
      </c>
      <c r="E45" s="270">
        <v>15.786519999999999</v>
      </c>
      <c r="F45" s="233">
        <v>67544.925369999997</v>
      </c>
      <c r="G45" s="233">
        <v>147730</v>
      </c>
      <c r="H45" s="378" t="s">
        <v>252</v>
      </c>
      <c r="I45" s="342" t="s">
        <v>253</v>
      </c>
      <c r="J45" s="380">
        <v>114120</v>
      </c>
      <c r="K45" s="380">
        <v>57024</v>
      </c>
      <c r="L45" s="380">
        <v>62055</v>
      </c>
      <c r="M45" s="380">
        <v>62000</v>
      </c>
      <c r="N45" s="380">
        <v>62000</v>
      </c>
      <c r="O45" s="380">
        <v>53361</v>
      </c>
      <c r="P45" s="380">
        <v>0</v>
      </c>
      <c r="Q45" s="380">
        <v>51183</v>
      </c>
      <c r="R45" s="380">
        <v>48104</v>
      </c>
      <c r="S45" s="380">
        <v>57283</v>
      </c>
      <c r="T45" s="380">
        <v>60225</v>
      </c>
      <c r="U45" s="380">
        <v>38650</v>
      </c>
      <c r="V45" s="381">
        <v>58605</v>
      </c>
    </row>
    <row r="46" spans="1:22" x14ac:dyDescent="0.2">
      <c r="A46" s="62"/>
      <c r="B46" s="115" t="s">
        <v>104</v>
      </c>
      <c r="C46" s="112" t="s">
        <v>105</v>
      </c>
      <c r="D46" s="12" t="s">
        <v>23</v>
      </c>
      <c r="E46" s="270">
        <v>18.88109</v>
      </c>
      <c r="F46" s="233">
        <v>56844.090909999999</v>
      </c>
      <c r="G46" s="233">
        <v>60403</v>
      </c>
      <c r="H46" s="378" t="s">
        <v>254</v>
      </c>
      <c r="I46" s="342" t="s">
        <v>205</v>
      </c>
      <c r="J46" s="380">
        <v>0</v>
      </c>
      <c r="K46" s="380">
        <v>36772</v>
      </c>
      <c r="L46" s="379" t="s">
        <v>33</v>
      </c>
      <c r="M46" s="379" t="s">
        <v>33</v>
      </c>
      <c r="N46" s="379" t="s">
        <v>33</v>
      </c>
      <c r="O46" s="379" t="s">
        <v>33</v>
      </c>
      <c r="P46" s="379" t="s">
        <v>33</v>
      </c>
      <c r="Q46" s="379" t="s">
        <v>33</v>
      </c>
      <c r="R46" s="379" t="s">
        <v>33</v>
      </c>
      <c r="S46" s="379" t="s">
        <v>33</v>
      </c>
      <c r="T46" s="379" t="s">
        <v>33</v>
      </c>
      <c r="U46" s="380">
        <v>28150</v>
      </c>
      <c r="V46" s="382" t="s">
        <v>33</v>
      </c>
    </row>
    <row r="47" spans="1:22" x14ac:dyDescent="0.2">
      <c r="A47" s="62"/>
      <c r="B47" s="115" t="s">
        <v>106</v>
      </c>
      <c r="C47" s="112" t="s">
        <v>107</v>
      </c>
      <c r="D47" s="12" t="s">
        <v>23</v>
      </c>
      <c r="E47" s="270">
        <v>11.55273</v>
      </c>
      <c r="F47" s="233">
        <v>47898.333330000001</v>
      </c>
      <c r="G47" s="233">
        <v>91019</v>
      </c>
      <c r="H47" s="378" t="s">
        <v>255</v>
      </c>
      <c r="I47" s="342" t="s">
        <v>248</v>
      </c>
      <c r="J47" s="380">
        <v>73775</v>
      </c>
      <c r="K47" s="379" t="s">
        <v>33</v>
      </c>
      <c r="L47" s="380">
        <v>46217</v>
      </c>
      <c r="M47" s="379" t="s">
        <v>33</v>
      </c>
      <c r="N47" s="380">
        <v>53217</v>
      </c>
      <c r="O47" s="380">
        <v>34747</v>
      </c>
      <c r="P47" s="379" t="s">
        <v>33</v>
      </c>
      <c r="Q47" s="379" t="s">
        <v>33</v>
      </c>
      <c r="R47" s="380">
        <v>50974</v>
      </c>
      <c r="S47" s="379" t="s">
        <v>33</v>
      </c>
      <c r="T47" s="379" t="s">
        <v>33</v>
      </c>
      <c r="U47" s="380">
        <v>35302</v>
      </c>
      <c r="V47" s="382" t="s">
        <v>33</v>
      </c>
    </row>
    <row r="48" spans="1:22" x14ac:dyDescent="0.2">
      <c r="A48" s="62"/>
      <c r="B48" s="115" t="s">
        <v>108</v>
      </c>
      <c r="C48" s="112" t="s">
        <v>109</v>
      </c>
      <c r="D48" s="12" t="s">
        <v>58</v>
      </c>
      <c r="E48" s="270">
        <v>42.161810000000003</v>
      </c>
      <c r="F48" s="233">
        <v>43917.272729999997</v>
      </c>
      <c r="G48" s="233">
        <v>57000</v>
      </c>
      <c r="H48" s="378"/>
      <c r="I48" s="342" t="s">
        <v>214</v>
      </c>
      <c r="J48" s="380">
        <v>0</v>
      </c>
      <c r="K48" s="379" t="s">
        <v>33</v>
      </c>
      <c r="L48" s="379" t="s">
        <v>33</v>
      </c>
      <c r="M48" s="379" t="s">
        <v>33</v>
      </c>
      <c r="N48" s="379" t="s">
        <v>33</v>
      </c>
      <c r="O48" s="379" t="s">
        <v>33</v>
      </c>
      <c r="P48" s="379" t="s">
        <v>33</v>
      </c>
      <c r="Q48" s="379" t="s">
        <v>33</v>
      </c>
      <c r="R48" s="379" t="s">
        <v>33</v>
      </c>
      <c r="S48" s="379" t="s">
        <v>33</v>
      </c>
      <c r="T48" s="379" t="s">
        <v>33</v>
      </c>
      <c r="U48" s="379" t="s">
        <v>33</v>
      </c>
      <c r="V48" s="382" t="s">
        <v>33</v>
      </c>
    </row>
    <row r="49" spans="1:22" x14ac:dyDescent="0.2">
      <c r="A49" s="62"/>
      <c r="B49" s="115" t="s">
        <v>110</v>
      </c>
      <c r="C49" s="112" t="s">
        <v>111</v>
      </c>
      <c r="D49" s="12" t="s">
        <v>23</v>
      </c>
      <c r="E49" s="270">
        <v>20.30574</v>
      </c>
      <c r="F49" s="233">
        <v>74647.470589999997</v>
      </c>
      <c r="G49" s="233">
        <v>81539</v>
      </c>
      <c r="H49" s="378"/>
      <c r="I49" s="342" t="s">
        <v>220</v>
      </c>
      <c r="J49" s="380">
        <v>66958</v>
      </c>
      <c r="K49" s="379" t="s">
        <v>33</v>
      </c>
      <c r="L49" s="379" t="s">
        <v>33</v>
      </c>
      <c r="M49" s="379" t="s">
        <v>33</v>
      </c>
      <c r="N49" s="379" t="s">
        <v>33</v>
      </c>
      <c r="O49" s="379" t="s">
        <v>33</v>
      </c>
      <c r="P49" s="379" t="s">
        <v>33</v>
      </c>
      <c r="Q49" s="379" t="s">
        <v>33</v>
      </c>
      <c r="R49" s="379" t="s">
        <v>33</v>
      </c>
      <c r="S49" s="379" t="s">
        <v>33</v>
      </c>
      <c r="T49" s="379" t="s">
        <v>33</v>
      </c>
      <c r="U49" s="379" t="s">
        <v>33</v>
      </c>
      <c r="V49" s="382" t="s">
        <v>33</v>
      </c>
    </row>
    <row r="50" spans="1:22" x14ac:dyDescent="0.2">
      <c r="A50" s="62"/>
      <c r="B50" s="115" t="s">
        <v>112</v>
      </c>
      <c r="C50" s="112" t="s">
        <v>113</v>
      </c>
      <c r="D50" s="12" t="s">
        <v>23</v>
      </c>
      <c r="E50" s="270">
        <v>23.987749999999998</v>
      </c>
      <c r="F50" s="233">
        <v>70095.393089999998</v>
      </c>
      <c r="G50" s="233">
        <v>98482</v>
      </c>
      <c r="H50" s="378" t="s">
        <v>256</v>
      </c>
      <c r="I50" s="342" t="s">
        <v>213</v>
      </c>
      <c r="J50" s="380">
        <v>56838</v>
      </c>
      <c r="K50" s="380">
        <v>40009</v>
      </c>
      <c r="L50" s="380">
        <v>49091</v>
      </c>
      <c r="M50" s="380">
        <v>53821</v>
      </c>
      <c r="N50" s="380">
        <v>61839</v>
      </c>
      <c r="O50" s="380">
        <v>44728</v>
      </c>
      <c r="P50" s="379" t="s">
        <v>33</v>
      </c>
      <c r="Q50" s="380">
        <v>47176</v>
      </c>
      <c r="R50" s="380">
        <v>52120</v>
      </c>
      <c r="S50" s="380">
        <v>40413</v>
      </c>
      <c r="T50" s="379" t="s">
        <v>33</v>
      </c>
      <c r="U50" s="380">
        <v>29777</v>
      </c>
      <c r="V50" s="382" t="s">
        <v>33</v>
      </c>
    </row>
    <row r="51" spans="1:22" x14ac:dyDescent="0.2">
      <c r="A51" s="62"/>
      <c r="B51" s="115" t="s">
        <v>114</v>
      </c>
      <c r="C51" s="112" t="s">
        <v>115</v>
      </c>
      <c r="D51" s="12" t="s">
        <v>58</v>
      </c>
      <c r="E51" s="270">
        <v>32.637149999999998</v>
      </c>
      <c r="F51" s="233">
        <v>51372.035709999996</v>
      </c>
      <c r="G51" s="233">
        <v>94138</v>
      </c>
      <c r="H51" s="378" t="s">
        <v>257</v>
      </c>
      <c r="I51" s="342" t="s">
        <v>213</v>
      </c>
      <c r="J51" s="379" t="s">
        <v>33</v>
      </c>
      <c r="K51" s="379" t="s">
        <v>33</v>
      </c>
      <c r="L51" s="379" t="s">
        <v>33</v>
      </c>
      <c r="M51" s="379" t="s">
        <v>33</v>
      </c>
      <c r="N51" s="379" t="s">
        <v>33</v>
      </c>
      <c r="O51" s="379" t="s">
        <v>33</v>
      </c>
      <c r="P51" s="379" t="s">
        <v>33</v>
      </c>
      <c r="Q51" s="379" t="s">
        <v>33</v>
      </c>
      <c r="R51" s="380">
        <v>49978</v>
      </c>
      <c r="S51" s="379" t="s">
        <v>33</v>
      </c>
      <c r="T51" s="379" t="s">
        <v>33</v>
      </c>
      <c r="U51" s="380">
        <v>36488</v>
      </c>
      <c r="V51" s="382" t="s">
        <v>33</v>
      </c>
    </row>
    <row r="52" spans="1:22" x14ac:dyDescent="0.2">
      <c r="A52" s="62"/>
      <c r="B52" s="115" t="s">
        <v>116</v>
      </c>
      <c r="C52" s="112" t="s">
        <v>117</v>
      </c>
      <c r="D52" s="12" t="s">
        <v>58</v>
      </c>
      <c r="E52" s="270">
        <v>35.507429999999999</v>
      </c>
      <c r="F52" s="233">
        <v>65364.465859999997</v>
      </c>
      <c r="G52" s="233">
        <v>134499</v>
      </c>
      <c r="H52" s="378" t="s">
        <v>258</v>
      </c>
      <c r="I52" s="342" t="s">
        <v>209</v>
      </c>
      <c r="J52" s="380">
        <v>99786</v>
      </c>
      <c r="K52" s="380">
        <v>0</v>
      </c>
      <c r="L52" s="380">
        <v>60799</v>
      </c>
      <c r="M52" s="380">
        <v>64237</v>
      </c>
      <c r="N52" s="380">
        <v>71733</v>
      </c>
      <c r="O52" s="380">
        <v>66892</v>
      </c>
      <c r="P52" s="380">
        <v>0</v>
      </c>
      <c r="Q52" s="380">
        <v>41371</v>
      </c>
      <c r="R52" s="380">
        <v>50315</v>
      </c>
      <c r="S52" s="380">
        <v>0</v>
      </c>
      <c r="T52" s="380">
        <v>0</v>
      </c>
      <c r="U52" s="380">
        <v>34289</v>
      </c>
      <c r="V52" s="381">
        <v>56555</v>
      </c>
    </row>
    <row r="53" spans="1:22" x14ac:dyDescent="0.2">
      <c r="A53" s="62"/>
      <c r="B53" s="115" t="s">
        <v>118</v>
      </c>
      <c r="C53" s="112" t="s">
        <v>119</v>
      </c>
      <c r="D53" s="12" t="s">
        <v>58</v>
      </c>
      <c r="E53" s="270">
        <v>20.753869999999999</v>
      </c>
      <c r="F53" s="233">
        <v>62904.301079999997</v>
      </c>
      <c r="G53" s="233">
        <v>71820</v>
      </c>
      <c r="H53" s="378" t="s">
        <v>259</v>
      </c>
      <c r="I53" s="342" t="s">
        <v>260</v>
      </c>
      <c r="J53" s="380">
        <v>-1</v>
      </c>
      <c r="K53" s="379" t="s">
        <v>33</v>
      </c>
      <c r="L53" s="380">
        <v>51545</v>
      </c>
      <c r="M53" s="379" t="s">
        <v>33</v>
      </c>
      <c r="N53" s="380">
        <v>64616</v>
      </c>
      <c r="O53" s="379" t="s">
        <v>33</v>
      </c>
      <c r="P53" s="379" t="s">
        <v>33</v>
      </c>
      <c r="Q53" s="380">
        <v>51545</v>
      </c>
      <c r="R53" s="379" t="s">
        <v>33</v>
      </c>
      <c r="S53" s="379" t="s">
        <v>33</v>
      </c>
      <c r="T53" s="379" t="s">
        <v>33</v>
      </c>
      <c r="U53" s="380">
        <v>42853</v>
      </c>
      <c r="V53" s="382" t="s">
        <v>33</v>
      </c>
    </row>
    <row r="54" spans="1:22" x14ac:dyDescent="0.2">
      <c r="A54" s="62"/>
      <c r="B54" s="115" t="s">
        <v>120</v>
      </c>
      <c r="C54" s="112" t="s">
        <v>121</v>
      </c>
      <c r="D54" s="12" t="s">
        <v>23</v>
      </c>
      <c r="E54" s="270">
        <v>14.316560000000001</v>
      </c>
      <c r="F54" s="233">
        <v>62573.469389999998</v>
      </c>
      <c r="G54" s="233">
        <v>79695</v>
      </c>
      <c r="H54" s="378" t="s">
        <v>261</v>
      </c>
      <c r="I54" s="342" t="s">
        <v>220</v>
      </c>
      <c r="J54" s="380">
        <v>61205</v>
      </c>
      <c r="K54" s="380">
        <v>54406</v>
      </c>
      <c r="L54" s="380">
        <v>57508</v>
      </c>
      <c r="M54" s="380">
        <v>80072</v>
      </c>
      <c r="N54" s="380">
        <v>47654</v>
      </c>
      <c r="O54" s="380">
        <v>62903</v>
      </c>
      <c r="P54" s="380">
        <v>39522</v>
      </c>
      <c r="Q54" s="380">
        <v>49384</v>
      </c>
      <c r="R54" s="379" t="s">
        <v>33</v>
      </c>
      <c r="S54" s="380">
        <v>47654</v>
      </c>
      <c r="T54" s="379" t="s">
        <v>33</v>
      </c>
      <c r="U54" s="380">
        <v>37516</v>
      </c>
      <c r="V54" s="382" t="s">
        <v>33</v>
      </c>
    </row>
    <row r="55" spans="1:22" x14ac:dyDescent="0.2">
      <c r="A55" s="62"/>
      <c r="B55" s="115" t="s">
        <v>122</v>
      </c>
      <c r="C55" s="112" t="s">
        <v>123</v>
      </c>
      <c r="D55" s="12" t="s">
        <v>58</v>
      </c>
      <c r="E55" s="270">
        <v>40.608669999999996</v>
      </c>
      <c r="F55" s="233">
        <v>56212.242420000002</v>
      </c>
      <c r="G55" s="233">
        <v>59488</v>
      </c>
      <c r="H55" s="378" t="s">
        <v>262</v>
      </c>
      <c r="I55" s="342" t="s">
        <v>216</v>
      </c>
      <c r="J55" s="379" t="s">
        <v>33</v>
      </c>
      <c r="K55" s="379" t="s">
        <v>33</v>
      </c>
      <c r="L55" s="379" t="s">
        <v>33</v>
      </c>
      <c r="M55" s="379" t="s">
        <v>33</v>
      </c>
      <c r="N55" s="379" t="s">
        <v>33</v>
      </c>
      <c r="O55" s="379" t="s">
        <v>33</v>
      </c>
      <c r="P55" s="380">
        <v>40206</v>
      </c>
      <c r="Q55" s="379" t="s">
        <v>33</v>
      </c>
      <c r="R55" s="379" t="s">
        <v>33</v>
      </c>
      <c r="S55" s="379" t="s">
        <v>33</v>
      </c>
      <c r="T55" s="379" t="s">
        <v>33</v>
      </c>
      <c r="U55" s="380">
        <v>32010</v>
      </c>
      <c r="V55" s="382" t="s">
        <v>33</v>
      </c>
    </row>
    <row r="56" spans="1:22" x14ac:dyDescent="0.2">
      <c r="A56" s="62"/>
      <c r="B56" s="115" t="s">
        <v>124</v>
      </c>
      <c r="C56" s="112" t="s">
        <v>125</v>
      </c>
      <c r="D56" s="12" t="s">
        <v>23</v>
      </c>
      <c r="E56" s="270">
        <v>9.2114499999999992</v>
      </c>
      <c r="F56" s="233">
        <v>59015.9</v>
      </c>
      <c r="G56" s="233">
        <v>83284</v>
      </c>
      <c r="H56" s="378" t="s">
        <v>263</v>
      </c>
      <c r="I56" s="342" t="s">
        <v>260</v>
      </c>
      <c r="J56" s="380">
        <v>0</v>
      </c>
      <c r="K56" s="379" t="s">
        <v>33</v>
      </c>
      <c r="L56" s="379" t="s">
        <v>33</v>
      </c>
      <c r="M56" s="379" t="s">
        <v>33</v>
      </c>
      <c r="N56" s="379" t="s">
        <v>33</v>
      </c>
      <c r="O56" s="379" t="s">
        <v>33</v>
      </c>
      <c r="P56" s="380">
        <v>36548</v>
      </c>
      <c r="Q56" s="380">
        <v>36548</v>
      </c>
      <c r="R56" s="379" t="s">
        <v>33</v>
      </c>
      <c r="S56" s="380">
        <v>44571</v>
      </c>
      <c r="T56" s="379" t="s">
        <v>33</v>
      </c>
      <c r="U56" s="380">
        <v>33230</v>
      </c>
      <c r="V56" s="382" t="s">
        <v>33</v>
      </c>
    </row>
    <row r="57" spans="1:22" x14ac:dyDescent="0.2">
      <c r="A57" s="62"/>
      <c r="B57" s="115" t="s">
        <v>126</v>
      </c>
      <c r="C57" s="112" t="s">
        <v>127</v>
      </c>
      <c r="D57" s="12" t="s">
        <v>23</v>
      </c>
      <c r="E57" s="270">
        <v>16.70335</v>
      </c>
      <c r="F57" s="233">
        <v>54395.818180000002</v>
      </c>
      <c r="G57" s="233">
        <v>99653</v>
      </c>
      <c r="H57" s="378"/>
      <c r="I57" s="342" t="s">
        <v>264</v>
      </c>
      <c r="J57" s="380">
        <v>0</v>
      </c>
      <c r="K57" s="380">
        <v>51792</v>
      </c>
      <c r="L57" s="380">
        <v>49171</v>
      </c>
      <c r="M57" s="380">
        <v>0</v>
      </c>
      <c r="N57" s="380">
        <v>51646</v>
      </c>
      <c r="O57" s="380">
        <v>0</v>
      </c>
      <c r="P57" s="380">
        <v>0</v>
      </c>
      <c r="Q57" s="380">
        <v>0</v>
      </c>
      <c r="R57" s="380">
        <v>0</v>
      </c>
      <c r="S57" s="380">
        <v>0</v>
      </c>
      <c r="T57" s="380">
        <v>0</v>
      </c>
      <c r="U57" s="380">
        <v>33394</v>
      </c>
      <c r="V57" s="381">
        <v>0</v>
      </c>
    </row>
    <row r="58" spans="1:22" x14ac:dyDescent="0.2">
      <c r="A58" s="62"/>
      <c r="B58" s="115" t="s">
        <v>128</v>
      </c>
      <c r="C58" s="112" t="s">
        <v>129</v>
      </c>
      <c r="D58" s="12" t="s">
        <v>23</v>
      </c>
      <c r="E58" s="270">
        <v>19.56579</v>
      </c>
      <c r="F58" s="233">
        <v>44497.1368</v>
      </c>
      <c r="G58" s="233">
        <v>57500</v>
      </c>
      <c r="H58" s="378"/>
      <c r="I58" s="342" t="s">
        <v>207</v>
      </c>
      <c r="J58" s="380">
        <v>0</v>
      </c>
      <c r="K58" s="380">
        <v>28096</v>
      </c>
      <c r="L58" s="379" t="s">
        <v>33</v>
      </c>
      <c r="M58" s="379" t="s">
        <v>33</v>
      </c>
      <c r="N58" s="379" t="s">
        <v>33</v>
      </c>
      <c r="O58" s="379" t="s">
        <v>33</v>
      </c>
      <c r="P58" s="379" t="s">
        <v>33</v>
      </c>
      <c r="Q58" s="380">
        <v>23673</v>
      </c>
      <c r="R58" s="379" t="s">
        <v>33</v>
      </c>
      <c r="S58" s="380">
        <v>23673</v>
      </c>
      <c r="T58" s="379" t="s">
        <v>33</v>
      </c>
      <c r="U58" s="380">
        <v>10088</v>
      </c>
      <c r="V58" s="382" t="s">
        <v>33</v>
      </c>
    </row>
    <row r="59" spans="1:22" x14ac:dyDescent="0.2">
      <c r="A59" s="62"/>
      <c r="B59" s="115" t="s">
        <v>130</v>
      </c>
      <c r="C59" s="112" t="s">
        <v>131</v>
      </c>
      <c r="D59" s="12" t="s">
        <v>23</v>
      </c>
      <c r="E59" s="270">
        <v>13.20556</v>
      </c>
      <c r="F59" s="233">
        <v>54389.861749999996</v>
      </c>
      <c r="G59" s="233">
        <v>66696</v>
      </c>
      <c r="H59" s="378" t="s">
        <v>265</v>
      </c>
      <c r="I59" s="342" t="s">
        <v>213</v>
      </c>
      <c r="J59" s="380">
        <v>0</v>
      </c>
      <c r="K59" s="380">
        <v>34902</v>
      </c>
      <c r="L59" s="379" t="s">
        <v>33</v>
      </c>
      <c r="M59" s="379" t="s">
        <v>33</v>
      </c>
      <c r="N59" s="379" t="s">
        <v>33</v>
      </c>
      <c r="O59" s="380">
        <v>34092</v>
      </c>
      <c r="P59" s="380">
        <v>26262</v>
      </c>
      <c r="Q59" s="380">
        <v>23778</v>
      </c>
      <c r="R59" s="380">
        <v>21528</v>
      </c>
      <c r="S59" s="380">
        <v>23778</v>
      </c>
      <c r="T59" s="379" t="s">
        <v>33</v>
      </c>
      <c r="U59" s="380">
        <v>22647</v>
      </c>
      <c r="V59" s="382" t="s">
        <v>33</v>
      </c>
    </row>
    <row r="60" spans="1:22" x14ac:dyDescent="0.2">
      <c r="A60" s="62"/>
      <c r="B60" s="115" t="s">
        <v>132</v>
      </c>
      <c r="C60" s="112" t="s">
        <v>133</v>
      </c>
      <c r="D60" s="12" t="s">
        <v>58</v>
      </c>
      <c r="E60" s="270">
        <v>35.352519999999998</v>
      </c>
      <c r="F60" s="233">
        <v>56069.966800000002</v>
      </c>
      <c r="G60" s="233">
        <v>105790</v>
      </c>
      <c r="H60" s="378" t="s">
        <v>266</v>
      </c>
      <c r="I60" s="342" t="s">
        <v>248</v>
      </c>
      <c r="J60" s="380">
        <v>77722</v>
      </c>
      <c r="K60" s="379" t="s">
        <v>33</v>
      </c>
      <c r="L60" s="380">
        <v>55140</v>
      </c>
      <c r="M60" s="379" t="s">
        <v>33</v>
      </c>
      <c r="N60" s="380">
        <v>61599</v>
      </c>
      <c r="O60" s="380">
        <v>43795</v>
      </c>
      <c r="P60" s="380">
        <v>45056</v>
      </c>
      <c r="Q60" s="380">
        <v>44228</v>
      </c>
      <c r="R60" s="380">
        <v>49515</v>
      </c>
      <c r="S60" s="379" t="s">
        <v>33</v>
      </c>
      <c r="T60" s="379" t="s">
        <v>33</v>
      </c>
      <c r="U60" s="380">
        <v>41154</v>
      </c>
      <c r="V60" s="382" t="s">
        <v>33</v>
      </c>
    </row>
    <row r="61" spans="1:22" x14ac:dyDescent="0.2">
      <c r="A61" s="62"/>
      <c r="B61" s="115" t="s">
        <v>134</v>
      </c>
      <c r="C61" s="112" t="s">
        <v>135</v>
      </c>
      <c r="D61" s="12" t="s">
        <v>26</v>
      </c>
      <c r="E61" s="270">
        <v>15.96677</v>
      </c>
      <c r="F61" s="233">
        <v>60490.737829999998</v>
      </c>
      <c r="G61" s="233">
        <v>54075</v>
      </c>
      <c r="H61" s="378" t="s">
        <v>267</v>
      </c>
      <c r="I61" s="342" t="s">
        <v>205</v>
      </c>
      <c r="J61" s="380">
        <v>0</v>
      </c>
      <c r="K61" s="380">
        <v>28681</v>
      </c>
      <c r="L61" s="380">
        <v>43260</v>
      </c>
      <c r="M61" s="380">
        <v>0</v>
      </c>
      <c r="N61" s="380">
        <v>0</v>
      </c>
      <c r="O61" s="380">
        <v>0</v>
      </c>
      <c r="P61" s="380">
        <v>0</v>
      </c>
      <c r="Q61" s="380">
        <v>0</v>
      </c>
      <c r="R61" s="380">
        <v>0</v>
      </c>
      <c r="S61" s="380">
        <v>0</v>
      </c>
      <c r="T61" s="380">
        <v>0</v>
      </c>
      <c r="U61" s="380">
        <v>22569</v>
      </c>
      <c r="V61" s="381">
        <v>0</v>
      </c>
    </row>
    <row r="62" spans="1:22" x14ac:dyDescent="0.2">
      <c r="A62" s="62"/>
      <c r="B62" s="115" t="s">
        <v>136</v>
      </c>
      <c r="C62" s="112" t="s">
        <v>137</v>
      </c>
      <c r="D62" s="12" t="s">
        <v>26</v>
      </c>
      <c r="E62" s="270">
        <v>15.60596</v>
      </c>
      <c r="F62" s="233">
        <v>42679.109810000002</v>
      </c>
      <c r="G62" s="233">
        <v>99240</v>
      </c>
      <c r="H62" s="378" t="s">
        <v>268</v>
      </c>
      <c r="I62" s="342" t="s">
        <v>220</v>
      </c>
      <c r="J62" s="380">
        <v>58440</v>
      </c>
      <c r="K62" s="380">
        <v>34320</v>
      </c>
      <c r="L62" s="380">
        <v>42000</v>
      </c>
      <c r="M62" s="380">
        <v>46100</v>
      </c>
      <c r="N62" s="380">
        <v>38520</v>
      </c>
      <c r="O62" s="380">
        <v>39800</v>
      </c>
      <c r="P62" s="379" t="s">
        <v>33</v>
      </c>
      <c r="Q62" s="380">
        <v>30300</v>
      </c>
      <c r="R62" s="380">
        <v>36440</v>
      </c>
      <c r="S62" s="379" t="s">
        <v>33</v>
      </c>
      <c r="T62" s="379" t="s">
        <v>33</v>
      </c>
      <c r="U62" s="379" t="s">
        <v>33</v>
      </c>
      <c r="V62" s="382" t="s">
        <v>33</v>
      </c>
    </row>
    <row r="63" spans="1:22" x14ac:dyDescent="0.2">
      <c r="A63" s="62"/>
      <c r="B63" s="115" t="s">
        <v>138</v>
      </c>
      <c r="C63" s="112" t="s">
        <v>139</v>
      </c>
      <c r="D63" s="12" t="s">
        <v>23</v>
      </c>
      <c r="E63" s="270">
        <v>15.846439999999999</v>
      </c>
      <c r="F63" s="233">
        <v>74514.907980000004</v>
      </c>
      <c r="G63" s="233">
        <v>139451</v>
      </c>
      <c r="H63" s="378" t="s">
        <v>269</v>
      </c>
      <c r="I63" s="342" t="s">
        <v>205</v>
      </c>
      <c r="J63" s="380">
        <v>0</v>
      </c>
      <c r="K63" s="380">
        <v>81040</v>
      </c>
      <c r="L63" s="380">
        <v>77314</v>
      </c>
      <c r="M63" s="380">
        <v>0</v>
      </c>
      <c r="N63" s="380">
        <v>103773</v>
      </c>
      <c r="O63" s="380">
        <v>60634</v>
      </c>
      <c r="P63" s="380">
        <v>0</v>
      </c>
      <c r="Q63" s="380">
        <v>60679</v>
      </c>
      <c r="R63" s="380">
        <v>55034</v>
      </c>
      <c r="S63" s="380">
        <v>51581</v>
      </c>
      <c r="T63" s="380">
        <v>0</v>
      </c>
      <c r="U63" s="380">
        <v>39959</v>
      </c>
      <c r="V63" s="381">
        <v>0</v>
      </c>
    </row>
    <row r="64" spans="1:22" x14ac:dyDescent="0.2">
      <c r="A64" s="62"/>
      <c r="B64" s="115" t="s">
        <v>140</v>
      </c>
      <c r="C64" s="112" t="s">
        <v>141</v>
      </c>
      <c r="D64" s="12" t="s">
        <v>26</v>
      </c>
      <c r="E64" s="270">
        <v>11.256460000000001</v>
      </c>
      <c r="F64" s="233">
        <v>38440.859100000001</v>
      </c>
      <c r="G64" s="233">
        <v>67121</v>
      </c>
      <c r="H64" s="378"/>
      <c r="I64" s="342" t="s">
        <v>260</v>
      </c>
      <c r="J64" s="380">
        <v>47212</v>
      </c>
      <c r="K64" s="380">
        <v>38391</v>
      </c>
      <c r="L64" s="379" t="s">
        <v>33</v>
      </c>
      <c r="M64" s="379" t="s">
        <v>33</v>
      </c>
      <c r="N64" s="379" t="s">
        <v>33</v>
      </c>
      <c r="O64" s="379" t="s">
        <v>33</v>
      </c>
      <c r="P64" s="380">
        <v>30974</v>
      </c>
      <c r="Q64" s="379" t="s">
        <v>33</v>
      </c>
      <c r="R64" s="379" t="s">
        <v>33</v>
      </c>
      <c r="S64" s="380">
        <v>27907</v>
      </c>
      <c r="T64" s="379" t="s">
        <v>33</v>
      </c>
      <c r="U64" s="380">
        <v>17585</v>
      </c>
      <c r="V64" s="382" t="s">
        <v>33</v>
      </c>
    </row>
    <row r="65" spans="1:22" x14ac:dyDescent="0.2">
      <c r="A65" s="62"/>
      <c r="B65" s="115" t="s">
        <v>142</v>
      </c>
      <c r="C65" s="112" t="s">
        <v>143</v>
      </c>
      <c r="D65" s="12" t="s">
        <v>23</v>
      </c>
      <c r="E65" s="270">
        <v>7.5922700000000001</v>
      </c>
      <c r="F65" s="233">
        <v>49778.79365</v>
      </c>
      <c r="G65" s="233">
        <v>104242</v>
      </c>
      <c r="H65" s="378"/>
      <c r="I65" s="342" t="s">
        <v>248</v>
      </c>
      <c r="J65" s="380">
        <v>0</v>
      </c>
      <c r="K65" s="380">
        <v>48952</v>
      </c>
      <c r="L65" s="380">
        <v>45703</v>
      </c>
      <c r="M65" s="380">
        <v>60782</v>
      </c>
      <c r="N65" s="380">
        <v>54471</v>
      </c>
      <c r="O65" s="380">
        <v>45703</v>
      </c>
      <c r="P65" s="380">
        <v>34825</v>
      </c>
      <c r="Q65" s="380">
        <v>36488</v>
      </c>
      <c r="R65" s="379" t="s">
        <v>33</v>
      </c>
      <c r="S65" s="380">
        <v>39528</v>
      </c>
      <c r="T65" s="380">
        <v>31208</v>
      </c>
      <c r="U65" s="380">
        <v>30294</v>
      </c>
      <c r="V65" s="382" t="s">
        <v>33</v>
      </c>
    </row>
    <row r="66" spans="1:22" x14ac:dyDescent="0.2">
      <c r="A66" s="62"/>
      <c r="B66" s="115" t="s">
        <v>144</v>
      </c>
      <c r="C66" s="112" t="s">
        <v>145</v>
      </c>
      <c r="D66" s="12" t="s">
        <v>23</v>
      </c>
      <c r="E66" s="270">
        <v>20.733550000000001</v>
      </c>
      <c r="F66" s="233">
        <v>58531.805249999998</v>
      </c>
      <c r="G66" s="233">
        <v>78246</v>
      </c>
      <c r="H66" s="378" t="s">
        <v>270</v>
      </c>
      <c r="I66" s="342" t="s">
        <v>214</v>
      </c>
      <c r="J66" s="380">
        <v>94853</v>
      </c>
      <c r="K66" s="380">
        <v>67533</v>
      </c>
      <c r="L66" s="380">
        <v>64905</v>
      </c>
      <c r="M66" s="380">
        <v>63067</v>
      </c>
      <c r="N66" s="380">
        <v>63942</v>
      </c>
      <c r="O66" s="380">
        <v>50894</v>
      </c>
      <c r="P66" s="380">
        <v>0</v>
      </c>
      <c r="Q66" s="380">
        <v>56458</v>
      </c>
      <c r="R66" s="380">
        <v>56361</v>
      </c>
      <c r="S66" s="380">
        <v>55375</v>
      </c>
      <c r="T66" s="380">
        <v>0</v>
      </c>
      <c r="U66" s="380">
        <v>39225</v>
      </c>
      <c r="V66" s="381">
        <v>55536</v>
      </c>
    </row>
    <row r="67" spans="1:22" x14ac:dyDescent="0.2">
      <c r="A67" s="62"/>
      <c r="B67" s="115" t="s">
        <v>146</v>
      </c>
      <c r="C67" s="112" t="s">
        <v>147</v>
      </c>
      <c r="D67" s="12" t="s">
        <v>23</v>
      </c>
      <c r="E67" s="270">
        <v>11.97879</v>
      </c>
      <c r="F67" s="233">
        <v>54746.008710000002</v>
      </c>
      <c r="G67" s="233">
        <v>77719</v>
      </c>
      <c r="H67" s="378" t="s">
        <v>271</v>
      </c>
      <c r="I67" s="342" t="s">
        <v>216</v>
      </c>
      <c r="J67" s="380">
        <v>0</v>
      </c>
      <c r="K67" s="380">
        <v>53339</v>
      </c>
      <c r="L67" s="380">
        <v>47963</v>
      </c>
      <c r="M67" s="379" t="s">
        <v>33</v>
      </c>
      <c r="N67" s="379" t="s">
        <v>33</v>
      </c>
      <c r="O67" s="380">
        <v>43026</v>
      </c>
      <c r="P67" s="380">
        <v>0</v>
      </c>
      <c r="Q67" s="380">
        <v>44183</v>
      </c>
      <c r="R67" s="380">
        <v>43348</v>
      </c>
      <c r="S67" s="380">
        <v>44857</v>
      </c>
      <c r="T67" s="379" t="s">
        <v>33</v>
      </c>
      <c r="U67" s="380">
        <v>14</v>
      </c>
      <c r="V67" s="382" t="s">
        <v>33</v>
      </c>
    </row>
    <row r="68" spans="1:22" x14ac:dyDescent="0.2">
      <c r="A68" s="62"/>
      <c r="B68" s="115" t="s">
        <v>148</v>
      </c>
      <c r="C68" s="112" t="s">
        <v>149</v>
      </c>
      <c r="D68" s="12" t="s">
        <v>23</v>
      </c>
      <c r="E68" s="270">
        <v>15.040760000000001</v>
      </c>
      <c r="F68" s="233">
        <v>42384.866670000003</v>
      </c>
      <c r="G68" s="233">
        <v>70861</v>
      </c>
      <c r="H68" s="378" t="s">
        <v>272</v>
      </c>
      <c r="I68" s="342" t="s">
        <v>217</v>
      </c>
      <c r="J68" s="380">
        <v>49920</v>
      </c>
      <c r="K68" s="379" t="s">
        <v>33</v>
      </c>
      <c r="L68" s="380">
        <v>43705</v>
      </c>
      <c r="M68" s="379" t="s">
        <v>33</v>
      </c>
      <c r="N68" s="379" t="s">
        <v>33</v>
      </c>
      <c r="O68" s="380">
        <v>39496</v>
      </c>
      <c r="P68" s="380">
        <v>36516</v>
      </c>
      <c r="Q68" s="379" t="s">
        <v>33</v>
      </c>
      <c r="R68" s="379" t="s">
        <v>33</v>
      </c>
      <c r="S68" s="379" t="s">
        <v>33</v>
      </c>
      <c r="T68" s="379" t="s">
        <v>33</v>
      </c>
      <c r="U68" s="380">
        <v>27591</v>
      </c>
      <c r="V68" s="381">
        <v>49972</v>
      </c>
    </row>
    <row r="69" spans="1:22" x14ac:dyDescent="0.2">
      <c r="A69" s="62"/>
      <c r="B69" s="115" t="s">
        <v>150</v>
      </c>
      <c r="C69" s="112" t="s">
        <v>151</v>
      </c>
      <c r="D69" s="12" t="s">
        <v>23</v>
      </c>
      <c r="E69" s="270">
        <v>10.92848</v>
      </c>
      <c r="F69" s="233">
        <v>51310.582640000001</v>
      </c>
      <c r="G69" s="233">
        <v>65405</v>
      </c>
      <c r="H69" s="378" t="s">
        <v>273</v>
      </c>
      <c r="I69" s="342" t="s">
        <v>207</v>
      </c>
      <c r="J69" s="380">
        <v>44129</v>
      </c>
      <c r="K69" s="379" t="s">
        <v>33</v>
      </c>
      <c r="L69" s="379" t="s">
        <v>33</v>
      </c>
      <c r="M69" s="379" t="s">
        <v>33</v>
      </c>
      <c r="N69" s="379" t="s">
        <v>33</v>
      </c>
      <c r="O69" s="379" t="s">
        <v>33</v>
      </c>
      <c r="P69" s="380">
        <v>30715</v>
      </c>
      <c r="Q69" s="380">
        <v>40655</v>
      </c>
      <c r="R69" s="379" t="s">
        <v>33</v>
      </c>
      <c r="S69" s="380">
        <v>44870</v>
      </c>
      <c r="T69" s="379" t="s">
        <v>33</v>
      </c>
      <c r="U69" s="379" t="s">
        <v>33</v>
      </c>
      <c r="V69" s="382" t="s">
        <v>33</v>
      </c>
    </row>
    <row r="70" spans="1:22" x14ac:dyDescent="0.2">
      <c r="A70" s="62"/>
      <c r="B70" s="115" t="s">
        <v>152</v>
      </c>
      <c r="C70" s="112" t="s">
        <v>153</v>
      </c>
      <c r="D70" s="12" t="s">
        <v>26</v>
      </c>
      <c r="E70" s="270">
        <v>19.33681</v>
      </c>
      <c r="F70" s="233">
        <v>121890.30769</v>
      </c>
      <c r="G70" s="233">
        <v>71616</v>
      </c>
      <c r="H70" s="378"/>
      <c r="I70" s="342" t="s">
        <v>211</v>
      </c>
      <c r="J70" s="380">
        <v>0</v>
      </c>
      <c r="K70" s="380">
        <v>44480</v>
      </c>
      <c r="L70" s="379" t="s">
        <v>33</v>
      </c>
      <c r="M70" s="379" t="s">
        <v>33</v>
      </c>
      <c r="N70" s="379" t="s">
        <v>33</v>
      </c>
      <c r="O70" s="379" t="s">
        <v>33</v>
      </c>
      <c r="P70" s="379" t="s">
        <v>33</v>
      </c>
      <c r="Q70" s="379" t="s">
        <v>33</v>
      </c>
      <c r="R70" s="379" t="s">
        <v>33</v>
      </c>
      <c r="S70" s="379" t="s">
        <v>33</v>
      </c>
      <c r="T70" s="379" t="s">
        <v>33</v>
      </c>
      <c r="U70" s="380">
        <v>25380</v>
      </c>
      <c r="V70" s="382" t="s">
        <v>33</v>
      </c>
    </row>
    <row r="71" spans="1:22" x14ac:dyDescent="0.2">
      <c r="A71" s="62"/>
      <c r="B71" s="115" t="s">
        <v>154</v>
      </c>
      <c r="C71" s="112" t="s">
        <v>155</v>
      </c>
      <c r="D71" s="12" t="s">
        <v>23</v>
      </c>
      <c r="E71" s="270">
        <v>25.041360000000001</v>
      </c>
      <c r="F71" s="233">
        <v>45945.966229999998</v>
      </c>
      <c r="G71" s="233">
        <v>63232</v>
      </c>
      <c r="H71" s="378"/>
      <c r="I71" s="342" t="s">
        <v>205</v>
      </c>
      <c r="J71" s="379" t="s">
        <v>33</v>
      </c>
      <c r="K71" s="380">
        <v>36091</v>
      </c>
      <c r="L71" s="380">
        <v>39742</v>
      </c>
      <c r="M71" s="379" t="s">
        <v>33</v>
      </c>
      <c r="N71" s="380">
        <v>39742</v>
      </c>
      <c r="O71" s="380">
        <v>33515</v>
      </c>
      <c r="P71" s="380">
        <v>36150</v>
      </c>
      <c r="Q71" s="379" t="s">
        <v>33</v>
      </c>
      <c r="R71" s="379" t="s">
        <v>33</v>
      </c>
      <c r="S71" s="379" t="s">
        <v>33</v>
      </c>
      <c r="T71" s="379" t="s">
        <v>33</v>
      </c>
      <c r="U71" s="380">
        <v>20084</v>
      </c>
      <c r="V71" s="382" t="s">
        <v>33</v>
      </c>
    </row>
    <row r="72" spans="1:22" x14ac:dyDescent="0.2">
      <c r="A72" s="62"/>
      <c r="B72" s="115" t="s">
        <v>156</v>
      </c>
      <c r="C72" s="112" t="s">
        <v>157</v>
      </c>
      <c r="D72" s="12" t="s">
        <v>23</v>
      </c>
      <c r="E72" s="270">
        <v>4.1014499999999998</v>
      </c>
      <c r="F72" s="233">
        <v>41745.02564</v>
      </c>
      <c r="G72" s="233">
        <v>72828</v>
      </c>
      <c r="H72" s="378" t="s">
        <v>274</v>
      </c>
      <c r="I72" s="342" t="s">
        <v>216</v>
      </c>
      <c r="J72" s="380">
        <v>0</v>
      </c>
      <c r="K72" s="380">
        <v>0</v>
      </c>
      <c r="L72" s="380">
        <v>42660</v>
      </c>
      <c r="M72" s="380">
        <v>48776</v>
      </c>
      <c r="N72" s="380">
        <v>43180</v>
      </c>
      <c r="O72" s="380">
        <v>33342</v>
      </c>
      <c r="P72" s="380">
        <v>0</v>
      </c>
      <c r="Q72" s="379" t="s">
        <v>33</v>
      </c>
      <c r="R72" s="379" t="s">
        <v>33</v>
      </c>
      <c r="S72" s="379" t="s">
        <v>33</v>
      </c>
      <c r="T72" s="379" t="s">
        <v>33</v>
      </c>
      <c r="U72" s="380">
        <v>31262</v>
      </c>
      <c r="V72" s="381">
        <v>58666</v>
      </c>
    </row>
    <row r="73" spans="1:22" x14ac:dyDescent="0.2">
      <c r="A73" s="62"/>
      <c r="B73" s="115" t="s">
        <v>158</v>
      </c>
      <c r="C73" s="112" t="s">
        <v>159</v>
      </c>
      <c r="D73" s="12" t="s">
        <v>23</v>
      </c>
      <c r="E73" s="270">
        <v>18.227</v>
      </c>
      <c r="F73" s="233">
        <v>55097.353060000001</v>
      </c>
      <c r="G73" s="233">
        <v>83390</v>
      </c>
      <c r="H73" s="378" t="s">
        <v>275</v>
      </c>
      <c r="I73" s="342" t="s">
        <v>209</v>
      </c>
      <c r="J73" s="380">
        <v>69974</v>
      </c>
      <c r="K73" s="380">
        <v>54612</v>
      </c>
      <c r="L73" s="380">
        <v>54353</v>
      </c>
      <c r="M73" s="380">
        <v>51212</v>
      </c>
      <c r="N73" s="380">
        <v>51670</v>
      </c>
      <c r="O73" s="380">
        <v>0</v>
      </c>
      <c r="P73" s="380">
        <v>48736</v>
      </c>
      <c r="Q73" s="380">
        <v>50692</v>
      </c>
      <c r="R73" s="380">
        <v>51180</v>
      </c>
      <c r="S73" s="380">
        <v>0</v>
      </c>
      <c r="T73" s="380">
        <v>0</v>
      </c>
      <c r="U73" s="380">
        <v>35465</v>
      </c>
      <c r="V73" s="381">
        <v>61030</v>
      </c>
    </row>
    <row r="74" spans="1:22" x14ac:dyDescent="0.2">
      <c r="A74" s="62"/>
      <c r="B74" s="115" t="s">
        <v>160</v>
      </c>
      <c r="C74" s="112" t="s">
        <v>161</v>
      </c>
      <c r="D74" s="12" t="s">
        <v>58</v>
      </c>
      <c r="E74" s="270">
        <v>8.8573199999999996</v>
      </c>
      <c r="F74" s="233">
        <v>44573</v>
      </c>
      <c r="G74" s="233">
        <v>55000</v>
      </c>
      <c r="H74" s="378" t="s">
        <v>276</v>
      </c>
      <c r="I74" s="342" t="s">
        <v>216</v>
      </c>
      <c r="J74" s="379" t="s">
        <v>33</v>
      </c>
      <c r="K74" s="379" t="s">
        <v>33</v>
      </c>
      <c r="L74" s="379" t="s">
        <v>33</v>
      </c>
      <c r="M74" s="379" t="s">
        <v>33</v>
      </c>
      <c r="N74" s="379" t="s">
        <v>33</v>
      </c>
      <c r="O74" s="379" t="s">
        <v>33</v>
      </c>
      <c r="P74" s="380">
        <v>36878</v>
      </c>
      <c r="Q74" s="379" t="s">
        <v>33</v>
      </c>
      <c r="R74" s="379" t="s">
        <v>33</v>
      </c>
      <c r="S74" s="379" t="s">
        <v>33</v>
      </c>
      <c r="T74" s="379" t="s">
        <v>33</v>
      </c>
      <c r="U74" s="380">
        <v>30815</v>
      </c>
      <c r="V74" s="382" t="s">
        <v>33</v>
      </c>
    </row>
    <row r="75" spans="1:22" x14ac:dyDescent="0.2">
      <c r="A75" s="62"/>
      <c r="B75" s="115" t="s">
        <v>162</v>
      </c>
      <c r="C75" s="112" t="s">
        <v>163</v>
      </c>
      <c r="D75" s="12" t="s">
        <v>23</v>
      </c>
      <c r="E75" s="270">
        <v>8.0544899999999995</v>
      </c>
      <c r="F75" s="233">
        <v>47076.116410000002</v>
      </c>
      <c r="G75" s="233">
        <v>81681</v>
      </c>
      <c r="H75" s="378" t="s">
        <v>277</v>
      </c>
      <c r="I75" s="342" t="s">
        <v>217</v>
      </c>
      <c r="J75" s="380">
        <v>0</v>
      </c>
      <c r="K75" s="380">
        <v>0</v>
      </c>
      <c r="L75" s="380">
        <v>45000</v>
      </c>
      <c r="M75" s="380">
        <v>45000</v>
      </c>
      <c r="N75" s="380">
        <v>53424</v>
      </c>
      <c r="O75" s="380">
        <v>0</v>
      </c>
      <c r="P75" s="380">
        <v>30729</v>
      </c>
      <c r="Q75" s="380">
        <v>0</v>
      </c>
      <c r="R75" s="380">
        <v>0</v>
      </c>
      <c r="S75" s="380">
        <v>0</v>
      </c>
      <c r="T75" s="380">
        <v>0</v>
      </c>
      <c r="U75" s="380">
        <v>22494</v>
      </c>
      <c r="V75" s="381">
        <v>0</v>
      </c>
    </row>
    <row r="76" spans="1:22" x14ac:dyDescent="0.2">
      <c r="A76" s="62"/>
      <c r="B76" s="115" t="s">
        <v>164</v>
      </c>
      <c r="C76" s="112" t="s">
        <v>165</v>
      </c>
      <c r="D76" s="12" t="s">
        <v>23</v>
      </c>
      <c r="E76" s="270">
        <v>14.917450000000001</v>
      </c>
      <c r="F76" s="233">
        <v>37686.501380000002</v>
      </c>
      <c r="G76" s="233">
        <v>62908</v>
      </c>
      <c r="H76" s="378" t="s">
        <v>278</v>
      </c>
      <c r="I76" s="342" t="s">
        <v>214</v>
      </c>
      <c r="J76" s="380">
        <v>0</v>
      </c>
      <c r="K76" s="380">
        <v>58120</v>
      </c>
      <c r="L76" s="380">
        <v>52716</v>
      </c>
      <c r="M76" s="380">
        <v>52716</v>
      </c>
      <c r="N76" s="380">
        <v>0</v>
      </c>
      <c r="O76" s="380">
        <v>0</v>
      </c>
      <c r="P76" s="380">
        <v>40305</v>
      </c>
      <c r="Q76" s="380">
        <v>52717</v>
      </c>
      <c r="R76" s="380">
        <v>52717</v>
      </c>
      <c r="S76" s="380">
        <v>0</v>
      </c>
      <c r="T76" s="380">
        <v>0</v>
      </c>
      <c r="U76" s="380">
        <v>33982</v>
      </c>
      <c r="V76" s="381">
        <v>0</v>
      </c>
    </row>
    <row r="77" spans="1:22" x14ac:dyDescent="0.2">
      <c r="A77" s="62"/>
      <c r="B77" s="115" t="s">
        <v>166</v>
      </c>
      <c r="C77" s="112" t="s">
        <v>167</v>
      </c>
      <c r="D77" s="12" t="s">
        <v>23</v>
      </c>
      <c r="E77" s="270">
        <v>15.61408</v>
      </c>
      <c r="F77" s="233">
        <v>45526.632469999997</v>
      </c>
      <c r="G77" s="233">
        <v>84800</v>
      </c>
      <c r="H77" s="378" t="s">
        <v>279</v>
      </c>
      <c r="I77" s="342" t="s">
        <v>205</v>
      </c>
      <c r="J77" s="380">
        <v>53403</v>
      </c>
      <c r="K77" s="380">
        <v>44438</v>
      </c>
      <c r="L77" s="380">
        <v>43247</v>
      </c>
      <c r="M77" s="380">
        <v>47038</v>
      </c>
      <c r="N77" s="380">
        <v>47038</v>
      </c>
      <c r="O77" s="379" t="s">
        <v>33</v>
      </c>
      <c r="P77" s="380">
        <v>38113</v>
      </c>
      <c r="Q77" s="380">
        <v>42500</v>
      </c>
      <c r="R77" s="380">
        <v>43881</v>
      </c>
      <c r="S77" s="379" t="s">
        <v>33</v>
      </c>
      <c r="T77" s="379" t="s">
        <v>33</v>
      </c>
      <c r="U77" s="380">
        <v>29746</v>
      </c>
      <c r="V77" s="382" t="s">
        <v>33</v>
      </c>
    </row>
    <row r="78" spans="1:22" x14ac:dyDescent="0.2">
      <c r="A78" s="62"/>
      <c r="B78" s="115" t="s">
        <v>168</v>
      </c>
      <c r="C78" s="112" t="s">
        <v>169</v>
      </c>
      <c r="D78" s="12" t="s">
        <v>23</v>
      </c>
      <c r="E78" s="270">
        <v>9.4551499999999997</v>
      </c>
      <c r="F78" s="233">
        <v>63425.469729999997</v>
      </c>
      <c r="G78" s="233">
        <v>74029</v>
      </c>
      <c r="H78" s="378"/>
      <c r="I78" s="342" t="s">
        <v>213</v>
      </c>
      <c r="J78" s="380">
        <v>0</v>
      </c>
      <c r="K78" s="380">
        <v>43975</v>
      </c>
      <c r="L78" s="379" t="s">
        <v>33</v>
      </c>
      <c r="M78" s="379" t="s">
        <v>33</v>
      </c>
      <c r="N78" s="379" t="s">
        <v>33</v>
      </c>
      <c r="O78" s="379" t="s">
        <v>33</v>
      </c>
      <c r="P78" s="379" t="s">
        <v>33</v>
      </c>
      <c r="Q78" s="380">
        <v>38568</v>
      </c>
      <c r="R78" s="380">
        <v>34988</v>
      </c>
      <c r="S78" s="380">
        <v>43149</v>
      </c>
      <c r="T78" s="380">
        <v>46150</v>
      </c>
      <c r="U78" s="380">
        <v>31982</v>
      </c>
      <c r="V78" s="382" t="s">
        <v>33</v>
      </c>
    </row>
    <row r="79" spans="1:22" x14ac:dyDescent="0.2">
      <c r="A79" s="62"/>
      <c r="B79" s="115" t="s">
        <v>170</v>
      </c>
      <c r="C79" s="112" t="s">
        <v>171</v>
      </c>
      <c r="D79" s="12" t="s">
        <v>23</v>
      </c>
      <c r="E79" s="270">
        <v>9.7269000000000005</v>
      </c>
      <c r="F79" s="233">
        <v>46939.656580000003</v>
      </c>
      <c r="G79" s="233">
        <v>74976</v>
      </c>
      <c r="H79" s="378" t="s">
        <v>280</v>
      </c>
      <c r="I79" s="342" t="s">
        <v>216</v>
      </c>
      <c r="J79" s="379" t="s">
        <v>33</v>
      </c>
      <c r="K79" s="380">
        <v>46244</v>
      </c>
      <c r="L79" s="379" t="s">
        <v>33</v>
      </c>
      <c r="M79" s="379" t="s">
        <v>33</v>
      </c>
      <c r="N79" s="379" t="s">
        <v>33</v>
      </c>
      <c r="O79" s="379" t="s">
        <v>33</v>
      </c>
      <c r="P79" s="379" t="s">
        <v>33</v>
      </c>
      <c r="Q79" s="380">
        <v>38160</v>
      </c>
      <c r="R79" s="380">
        <v>40968</v>
      </c>
      <c r="S79" s="379" t="s">
        <v>33</v>
      </c>
      <c r="T79" s="379" t="s">
        <v>33</v>
      </c>
      <c r="U79" s="380">
        <v>28476</v>
      </c>
      <c r="V79" s="382" t="s">
        <v>33</v>
      </c>
    </row>
    <row r="80" spans="1:22" x14ac:dyDescent="0.2">
      <c r="A80" s="62"/>
      <c r="B80" s="115" t="s">
        <v>172</v>
      </c>
      <c r="C80" s="112" t="s">
        <v>173</v>
      </c>
      <c r="D80" s="12" t="s">
        <v>26</v>
      </c>
      <c r="E80" s="270">
        <v>8.9257399999999993</v>
      </c>
      <c r="F80" s="233">
        <v>42314.011169999998</v>
      </c>
      <c r="G80" s="233">
        <v>63648</v>
      </c>
      <c r="H80" s="378"/>
      <c r="I80" s="342" t="s">
        <v>253</v>
      </c>
      <c r="J80" s="379" t="s">
        <v>33</v>
      </c>
      <c r="K80" s="380">
        <v>41170</v>
      </c>
      <c r="L80" s="379" t="s">
        <v>33</v>
      </c>
      <c r="M80" s="379" t="s">
        <v>33</v>
      </c>
      <c r="N80" s="379" t="s">
        <v>33</v>
      </c>
      <c r="O80" s="379" t="s">
        <v>33</v>
      </c>
      <c r="P80" s="379" t="s">
        <v>33</v>
      </c>
      <c r="Q80" s="379" t="s">
        <v>33</v>
      </c>
      <c r="R80" s="379" t="s">
        <v>33</v>
      </c>
      <c r="S80" s="379" t="s">
        <v>33</v>
      </c>
      <c r="T80" s="379" t="s">
        <v>33</v>
      </c>
      <c r="U80" s="379" t="s">
        <v>33</v>
      </c>
      <c r="V80" s="382" t="s">
        <v>33</v>
      </c>
    </row>
    <row r="81" spans="1:22" x14ac:dyDescent="0.2">
      <c r="A81" s="62"/>
      <c r="B81" s="115" t="s">
        <v>174</v>
      </c>
      <c r="C81" s="112" t="s">
        <v>175</v>
      </c>
      <c r="D81" s="12" t="s">
        <v>23</v>
      </c>
      <c r="E81" s="270">
        <v>10.42557</v>
      </c>
      <c r="F81" s="233">
        <v>49584</v>
      </c>
      <c r="G81" s="233">
        <v>66912</v>
      </c>
      <c r="H81" s="378" t="s">
        <v>281</v>
      </c>
      <c r="I81" s="342" t="s">
        <v>241</v>
      </c>
      <c r="J81" s="380">
        <v>0</v>
      </c>
      <c r="K81" s="380">
        <v>0</v>
      </c>
      <c r="L81" s="380">
        <v>0</v>
      </c>
      <c r="M81" s="380">
        <v>0</v>
      </c>
      <c r="N81" s="380">
        <v>0</v>
      </c>
      <c r="O81" s="380">
        <v>0</v>
      </c>
      <c r="P81" s="380">
        <v>33780</v>
      </c>
      <c r="Q81" s="380">
        <v>48408</v>
      </c>
      <c r="R81" s="380">
        <v>0</v>
      </c>
      <c r="S81" s="380">
        <v>0</v>
      </c>
      <c r="T81" s="380">
        <v>0</v>
      </c>
      <c r="U81" s="380">
        <v>30876</v>
      </c>
      <c r="V81" s="381">
        <v>0</v>
      </c>
    </row>
    <row r="82" spans="1:22" x14ac:dyDescent="0.2">
      <c r="A82" s="62"/>
      <c r="B82" s="115" t="s">
        <v>176</v>
      </c>
      <c r="C82" s="112" t="s">
        <v>177</v>
      </c>
      <c r="D82" s="12" t="s">
        <v>23</v>
      </c>
      <c r="E82" s="270">
        <v>9.1683500000000002</v>
      </c>
      <c r="F82" s="233">
        <v>50096.772089999999</v>
      </c>
      <c r="G82" s="233">
        <v>122197</v>
      </c>
      <c r="H82" s="378" t="s">
        <v>282</v>
      </c>
      <c r="I82" s="342" t="s">
        <v>226</v>
      </c>
      <c r="J82" s="379" t="s">
        <v>33</v>
      </c>
      <c r="K82" s="380">
        <v>46829</v>
      </c>
      <c r="L82" s="380">
        <v>54614</v>
      </c>
      <c r="M82" s="380">
        <v>88206</v>
      </c>
      <c r="N82" s="380">
        <v>88206</v>
      </c>
      <c r="O82" s="379" t="s">
        <v>33</v>
      </c>
      <c r="P82" s="379" t="s">
        <v>33</v>
      </c>
      <c r="Q82" s="380">
        <v>26546</v>
      </c>
      <c r="R82" s="380">
        <v>55571</v>
      </c>
      <c r="S82" s="379" t="s">
        <v>33</v>
      </c>
      <c r="T82" s="379" t="s">
        <v>33</v>
      </c>
      <c r="U82" s="380">
        <v>20610</v>
      </c>
      <c r="V82" s="381">
        <v>59979</v>
      </c>
    </row>
    <row r="83" spans="1:22" x14ac:dyDescent="0.2">
      <c r="A83" s="62"/>
      <c r="B83" s="115" t="s">
        <v>178</v>
      </c>
      <c r="C83" s="112" t="s">
        <v>179</v>
      </c>
      <c r="D83" s="12" t="s">
        <v>58</v>
      </c>
      <c r="E83" s="270">
        <v>43.001130000000003</v>
      </c>
      <c r="F83" s="233">
        <v>63550.09259</v>
      </c>
      <c r="G83" s="233">
        <v>83980</v>
      </c>
      <c r="H83" s="378" t="s">
        <v>283</v>
      </c>
      <c r="I83" s="342" t="s">
        <v>207</v>
      </c>
      <c r="J83" s="380">
        <v>58229</v>
      </c>
      <c r="K83" s="379" t="s">
        <v>33</v>
      </c>
      <c r="L83" s="379" t="s">
        <v>33</v>
      </c>
      <c r="M83" s="379" t="s">
        <v>33</v>
      </c>
      <c r="N83" s="380">
        <v>50041</v>
      </c>
      <c r="O83" s="379" t="s">
        <v>33</v>
      </c>
      <c r="P83" s="380">
        <v>45389</v>
      </c>
      <c r="Q83" s="379" t="s">
        <v>33</v>
      </c>
      <c r="R83" s="379" t="s">
        <v>33</v>
      </c>
      <c r="S83" s="379" t="s">
        <v>33</v>
      </c>
      <c r="T83" s="379" t="s">
        <v>33</v>
      </c>
      <c r="U83" s="380">
        <v>41169</v>
      </c>
      <c r="V83" s="382" t="s">
        <v>33</v>
      </c>
    </row>
    <row r="84" spans="1:22" x14ac:dyDescent="0.2">
      <c r="A84" s="62"/>
      <c r="B84" s="115" t="s">
        <v>180</v>
      </c>
      <c r="C84" s="112" t="s">
        <v>181</v>
      </c>
      <c r="D84" s="12" t="s">
        <v>23</v>
      </c>
      <c r="E84" s="270">
        <v>16.079090000000001</v>
      </c>
      <c r="F84" s="233">
        <v>71403.2601</v>
      </c>
      <c r="G84" s="233">
        <v>76825</v>
      </c>
      <c r="H84" s="378" t="s">
        <v>284</v>
      </c>
      <c r="I84" s="342" t="s">
        <v>264</v>
      </c>
      <c r="J84" s="380">
        <v>0</v>
      </c>
      <c r="K84" s="380">
        <v>21673</v>
      </c>
      <c r="L84" s="380">
        <v>52728</v>
      </c>
      <c r="M84" s="380">
        <v>55130</v>
      </c>
      <c r="N84" s="380">
        <v>50738</v>
      </c>
      <c r="O84" s="379" t="s">
        <v>33</v>
      </c>
      <c r="P84" s="380">
        <v>48965</v>
      </c>
      <c r="Q84" s="379" t="s">
        <v>33</v>
      </c>
      <c r="R84" s="379" t="s">
        <v>33</v>
      </c>
      <c r="S84" s="379" t="s">
        <v>33</v>
      </c>
      <c r="T84" s="379" t="s">
        <v>33</v>
      </c>
      <c r="U84" s="380">
        <v>38042</v>
      </c>
      <c r="V84" s="381">
        <v>0</v>
      </c>
    </row>
    <row r="85" spans="1:22" x14ac:dyDescent="0.2">
      <c r="A85" s="62"/>
      <c r="B85" s="115" t="s">
        <v>182</v>
      </c>
      <c r="C85" s="112" t="s">
        <v>183</v>
      </c>
      <c r="D85" s="12" t="s">
        <v>23</v>
      </c>
      <c r="E85" s="270">
        <v>35.65484</v>
      </c>
      <c r="F85" s="233">
        <v>64122.964959999998</v>
      </c>
      <c r="G85" s="233">
        <v>83738</v>
      </c>
      <c r="H85" s="378" t="s">
        <v>285</v>
      </c>
      <c r="I85" s="342" t="s">
        <v>205</v>
      </c>
      <c r="J85" s="379" t="s">
        <v>33</v>
      </c>
      <c r="K85" s="379" t="s">
        <v>33</v>
      </c>
      <c r="L85" s="380">
        <v>53689</v>
      </c>
      <c r="M85" s="380">
        <v>75471</v>
      </c>
      <c r="N85" s="379" t="s">
        <v>33</v>
      </c>
      <c r="O85" s="380">
        <v>62636</v>
      </c>
      <c r="P85" s="380">
        <v>49850</v>
      </c>
      <c r="Q85" s="380">
        <v>47362</v>
      </c>
      <c r="R85" s="379" t="s">
        <v>33</v>
      </c>
      <c r="S85" s="379" t="s">
        <v>33</v>
      </c>
      <c r="T85" s="379" t="s">
        <v>33</v>
      </c>
      <c r="U85" s="380">
        <v>41999</v>
      </c>
      <c r="V85" s="382" t="s">
        <v>33</v>
      </c>
    </row>
    <row r="86" spans="1:22" x14ac:dyDescent="0.2">
      <c r="A86" s="62"/>
      <c r="B86" s="115" t="s">
        <v>184</v>
      </c>
      <c r="C86" s="112" t="s">
        <v>185</v>
      </c>
      <c r="D86" s="12" t="s">
        <v>23</v>
      </c>
      <c r="E86" s="270">
        <v>17.359300000000001</v>
      </c>
      <c r="F86" s="233">
        <v>71981.70336</v>
      </c>
      <c r="G86" s="233">
        <v>107274</v>
      </c>
      <c r="H86" s="378" t="s">
        <v>286</v>
      </c>
      <c r="I86" s="342" t="s">
        <v>211</v>
      </c>
      <c r="J86" s="380">
        <v>89801</v>
      </c>
      <c r="K86" s="380">
        <v>55549</v>
      </c>
      <c r="L86" s="380">
        <v>73931</v>
      </c>
      <c r="M86" s="380">
        <v>64337</v>
      </c>
      <c r="N86" s="380">
        <v>62529</v>
      </c>
      <c r="O86" s="380">
        <v>56691</v>
      </c>
      <c r="P86" s="380">
        <v>47371</v>
      </c>
      <c r="Q86" s="380">
        <v>73391</v>
      </c>
      <c r="R86" s="380">
        <v>64337</v>
      </c>
      <c r="S86" s="380">
        <v>62529</v>
      </c>
      <c r="T86" s="380">
        <v>56691</v>
      </c>
      <c r="U86" s="380">
        <v>36373</v>
      </c>
      <c r="V86" s="381">
        <v>57570</v>
      </c>
    </row>
    <row r="87" spans="1:22" x14ac:dyDescent="0.2">
      <c r="A87" s="62"/>
      <c r="B87" s="115" t="s">
        <v>186</v>
      </c>
      <c r="C87" s="112" t="s">
        <v>187</v>
      </c>
      <c r="D87" s="12" t="s">
        <v>23</v>
      </c>
      <c r="E87" s="270">
        <v>16.16348</v>
      </c>
      <c r="F87" s="233">
        <v>73662.063370000003</v>
      </c>
      <c r="G87" s="233">
        <v>144392</v>
      </c>
      <c r="H87" s="378" t="s">
        <v>287</v>
      </c>
      <c r="I87" s="342" t="s">
        <v>226</v>
      </c>
      <c r="J87" s="380">
        <v>125985</v>
      </c>
      <c r="K87" s="380">
        <v>73077</v>
      </c>
      <c r="L87" s="380">
        <v>70629</v>
      </c>
      <c r="M87" s="380">
        <v>70629</v>
      </c>
      <c r="N87" s="380">
        <v>79044</v>
      </c>
      <c r="O87" s="379" t="s">
        <v>33</v>
      </c>
      <c r="P87" s="379" t="s">
        <v>33</v>
      </c>
      <c r="Q87" s="380">
        <v>54825</v>
      </c>
      <c r="R87" s="380">
        <v>54825</v>
      </c>
      <c r="S87" s="380">
        <v>62400</v>
      </c>
      <c r="T87" s="379" t="s">
        <v>33</v>
      </c>
      <c r="U87" s="380">
        <v>42750</v>
      </c>
      <c r="V87" s="381">
        <v>72041</v>
      </c>
    </row>
    <row r="88" spans="1:22" x14ac:dyDescent="0.2">
      <c r="A88" s="62"/>
      <c r="B88" s="115" t="s">
        <v>188</v>
      </c>
      <c r="C88" s="112" t="s">
        <v>189</v>
      </c>
      <c r="D88" s="12" t="s">
        <v>23</v>
      </c>
      <c r="E88" s="270">
        <v>23.968489999999999</v>
      </c>
      <c r="F88" s="233">
        <v>53153.647060000003</v>
      </c>
      <c r="G88" s="233">
        <v>74422</v>
      </c>
      <c r="H88" s="378" t="s">
        <v>288</v>
      </c>
      <c r="I88" s="342" t="s">
        <v>212</v>
      </c>
      <c r="J88" s="380">
        <v>0</v>
      </c>
      <c r="K88" s="380">
        <v>0</v>
      </c>
      <c r="L88" s="380">
        <v>0</v>
      </c>
      <c r="M88" s="380">
        <v>0</v>
      </c>
      <c r="N88" s="380">
        <v>0</v>
      </c>
      <c r="O88" s="380">
        <v>0</v>
      </c>
      <c r="P88" s="380">
        <v>38351</v>
      </c>
      <c r="Q88" s="380">
        <v>0</v>
      </c>
      <c r="R88" s="380">
        <v>0</v>
      </c>
      <c r="S88" s="380">
        <v>0</v>
      </c>
      <c r="T88" s="380">
        <v>0</v>
      </c>
      <c r="U88" s="380">
        <v>32826</v>
      </c>
      <c r="V88" s="381">
        <v>0</v>
      </c>
    </row>
    <row r="89" spans="1:22" x14ac:dyDescent="0.2">
      <c r="A89" s="62"/>
      <c r="B89" s="115" t="s">
        <v>190</v>
      </c>
      <c r="C89" s="112" t="s">
        <v>191</v>
      </c>
      <c r="D89" s="12" t="s">
        <v>23</v>
      </c>
      <c r="E89" s="270">
        <v>14.816190000000001</v>
      </c>
      <c r="F89" s="233">
        <v>50384.450870000001</v>
      </c>
      <c r="G89" s="233">
        <v>91656</v>
      </c>
      <c r="H89" s="378" t="s">
        <v>289</v>
      </c>
      <c r="I89" s="342" t="s">
        <v>209</v>
      </c>
      <c r="J89" s="380">
        <v>59933</v>
      </c>
      <c r="K89" s="380">
        <v>42520</v>
      </c>
      <c r="L89" s="380">
        <v>45677</v>
      </c>
      <c r="M89" s="380">
        <v>49564</v>
      </c>
      <c r="N89" s="380">
        <v>47165</v>
      </c>
      <c r="O89" s="380">
        <v>53560</v>
      </c>
      <c r="P89" s="380">
        <v>33290</v>
      </c>
      <c r="Q89" s="379" t="s">
        <v>33</v>
      </c>
      <c r="R89" s="380">
        <v>41092</v>
      </c>
      <c r="S89" s="379" t="s">
        <v>33</v>
      </c>
      <c r="T89" s="379" t="s">
        <v>33</v>
      </c>
      <c r="U89" s="380">
        <v>23673</v>
      </c>
      <c r="V89" s="381">
        <v>45860</v>
      </c>
    </row>
    <row r="90" spans="1:22" ht="13.5" thickBot="1" x14ac:dyDescent="0.25">
      <c r="A90" s="62"/>
      <c r="B90" s="76" t="s">
        <v>192</v>
      </c>
      <c r="C90" s="82" t="s">
        <v>193</v>
      </c>
      <c r="D90" s="51" t="s">
        <v>23</v>
      </c>
      <c r="E90" s="272">
        <v>19.658899999999999</v>
      </c>
      <c r="F90" s="235">
        <v>47431.917379999999</v>
      </c>
      <c r="G90" s="235">
        <v>90924</v>
      </c>
      <c r="H90" s="383" t="s">
        <v>290</v>
      </c>
      <c r="I90" s="384" t="s">
        <v>260</v>
      </c>
      <c r="J90" s="385">
        <v>63048</v>
      </c>
      <c r="K90" s="385">
        <v>37205</v>
      </c>
      <c r="L90" s="385">
        <v>56064</v>
      </c>
      <c r="M90" s="386" t="s">
        <v>33</v>
      </c>
      <c r="N90" s="385">
        <v>52392</v>
      </c>
      <c r="O90" s="385">
        <v>47988</v>
      </c>
      <c r="P90" s="386" t="s">
        <v>33</v>
      </c>
      <c r="Q90" s="385">
        <v>44352</v>
      </c>
      <c r="R90" s="385">
        <v>48900</v>
      </c>
      <c r="S90" s="385">
        <v>33096</v>
      </c>
      <c r="T90" s="385">
        <v>29304</v>
      </c>
      <c r="U90" s="385">
        <v>10095</v>
      </c>
      <c r="V90" s="387" t="s">
        <v>33</v>
      </c>
    </row>
    <row r="91" spans="1:22" x14ac:dyDescent="0.2">
      <c r="A91" s="62"/>
      <c r="B91" s="66"/>
      <c r="C91" s="66"/>
      <c r="E91" s="89"/>
      <c r="F91" s="223"/>
      <c r="G91" s="223"/>
      <c r="H91" s="66"/>
      <c r="I91" s="66"/>
      <c r="J91" s="143"/>
      <c r="K91" s="223"/>
      <c r="L91" s="223"/>
      <c r="M91" s="143"/>
      <c r="N91" s="223"/>
      <c r="O91" s="143"/>
      <c r="P91" s="223"/>
      <c r="Q91" s="223"/>
      <c r="R91" s="223"/>
      <c r="S91" s="223"/>
      <c r="T91" s="223"/>
      <c r="U91" s="223"/>
      <c r="V91" s="223"/>
    </row>
    <row r="92" spans="1:22" ht="13.5" thickBot="1" x14ac:dyDescent="0.25">
      <c r="A92" s="62"/>
      <c r="B92" s="66"/>
      <c r="C92" s="66"/>
      <c r="E92" s="89"/>
      <c r="F92" s="223"/>
      <c r="G92" s="223"/>
      <c r="H92" s="66"/>
      <c r="I92" s="66"/>
      <c r="J92" s="143"/>
      <c r="K92" s="223"/>
      <c r="L92" s="223"/>
      <c r="M92" s="143"/>
      <c r="N92" s="223"/>
      <c r="O92" s="143"/>
      <c r="P92" s="223"/>
      <c r="Q92" s="223"/>
      <c r="R92" s="223"/>
      <c r="S92" s="223"/>
      <c r="T92" s="223"/>
      <c r="U92" s="223"/>
      <c r="V92" s="223"/>
    </row>
    <row r="93" spans="1:22" s="9" customFormat="1" ht="16.5" x14ac:dyDescent="0.3">
      <c r="B93" s="388" t="s">
        <v>33</v>
      </c>
      <c r="C93" s="619" t="s">
        <v>195</v>
      </c>
      <c r="D93" s="620"/>
      <c r="E93" s="389">
        <v>18.555396547619051</v>
      </c>
      <c r="F93" s="389">
        <v>54789.034094166651</v>
      </c>
      <c r="G93" s="389">
        <v>85287.562261904764</v>
      </c>
      <c r="H93" s="390" t="s">
        <v>33</v>
      </c>
      <c r="I93" s="390" t="s">
        <v>33</v>
      </c>
      <c r="J93" s="391">
        <v>38897.01666666667</v>
      </c>
      <c r="K93" s="391">
        <v>42069.147540983606</v>
      </c>
      <c r="L93" s="391">
        <v>49717.18</v>
      </c>
      <c r="M93" s="391">
        <v>45557.192857142858</v>
      </c>
      <c r="N93" s="391">
        <v>49387.606400000004</v>
      </c>
      <c r="O93" s="391">
        <v>33347.07317073171</v>
      </c>
      <c r="P93" s="391">
        <v>30933.932884615384</v>
      </c>
      <c r="Q93" s="391">
        <v>37689.974074074074</v>
      </c>
      <c r="R93" s="391">
        <v>39330.283333333333</v>
      </c>
      <c r="S93" s="391">
        <v>32812.75</v>
      </c>
      <c r="T93" s="391">
        <v>19049.206896551725</v>
      </c>
      <c r="U93" s="391">
        <v>29313.678873239434</v>
      </c>
      <c r="V93" s="392">
        <v>30230.277777777777</v>
      </c>
    </row>
    <row r="94" spans="1:22" s="9" customFormat="1" ht="16.5" x14ac:dyDescent="0.3">
      <c r="B94" s="393" t="s">
        <v>33</v>
      </c>
      <c r="C94" s="621" t="s">
        <v>196</v>
      </c>
      <c r="D94" s="622"/>
      <c r="E94" s="394">
        <v>12.109657500000001</v>
      </c>
      <c r="F94" s="394">
        <v>45841.132789999996</v>
      </c>
      <c r="G94" s="394">
        <v>66858</v>
      </c>
      <c r="H94" s="197" t="s">
        <v>33</v>
      </c>
      <c r="I94" s="197" t="s">
        <v>33</v>
      </c>
      <c r="J94" s="395">
        <v>0</v>
      </c>
      <c r="K94" s="395">
        <v>34320</v>
      </c>
      <c r="L94" s="395">
        <v>43371.25</v>
      </c>
      <c r="M94" s="395">
        <v>42373.75</v>
      </c>
      <c r="N94" s="395">
        <v>42522.25</v>
      </c>
      <c r="O94" s="395">
        <v>0</v>
      </c>
      <c r="P94" s="395">
        <v>29515</v>
      </c>
      <c r="Q94" s="395">
        <v>31139.75</v>
      </c>
      <c r="R94" s="395">
        <v>36644.75</v>
      </c>
      <c r="S94" s="395">
        <v>0</v>
      </c>
      <c r="T94" s="395">
        <v>0</v>
      </c>
      <c r="U94" s="395">
        <v>24086.5</v>
      </c>
      <c r="V94" s="396">
        <v>0</v>
      </c>
    </row>
    <row r="95" spans="1:22" s="9" customFormat="1" ht="16.5" x14ac:dyDescent="0.3">
      <c r="B95" s="393" t="s">
        <v>33</v>
      </c>
      <c r="C95" s="621" t="s">
        <v>197</v>
      </c>
      <c r="D95" s="622"/>
      <c r="E95" s="394">
        <v>15.906604999999999</v>
      </c>
      <c r="F95" s="394">
        <v>54010.299724999997</v>
      </c>
      <c r="G95" s="394">
        <v>78482.5</v>
      </c>
      <c r="H95" s="197" t="s">
        <v>33</v>
      </c>
      <c r="I95" s="197" t="s">
        <v>33</v>
      </c>
      <c r="J95" s="395">
        <v>46191</v>
      </c>
      <c r="K95" s="395">
        <v>44245</v>
      </c>
      <c r="L95" s="395">
        <v>50553.5</v>
      </c>
      <c r="M95" s="395">
        <v>51009</v>
      </c>
      <c r="N95" s="395">
        <v>51798</v>
      </c>
      <c r="O95" s="395">
        <v>39800</v>
      </c>
      <c r="P95" s="395">
        <v>35553.755000000005</v>
      </c>
      <c r="Q95" s="395">
        <v>42075.5</v>
      </c>
      <c r="R95" s="395">
        <v>45417.5</v>
      </c>
      <c r="S95" s="395">
        <v>40164</v>
      </c>
      <c r="T95" s="395">
        <v>0</v>
      </c>
      <c r="U95" s="395">
        <v>31061</v>
      </c>
      <c r="V95" s="396">
        <v>36126</v>
      </c>
    </row>
    <row r="96" spans="1:22" s="9" customFormat="1" ht="17.25" thickBot="1" x14ac:dyDescent="0.35">
      <c r="B96" s="247" t="s">
        <v>33</v>
      </c>
      <c r="C96" s="623" t="s">
        <v>198</v>
      </c>
      <c r="D96" s="624"/>
      <c r="E96" s="397">
        <v>19.843035</v>
      </c>
      <c r="F96" s="397">
        <v>63025.880304999999</v>
      </c>
      <c r="G96" s="397">
        <v>98671.5</v>
      </c>
      <c r="H96" s="398" t="s">
        <v>33</v>
      </c>
      <c r="I96" s="398" t="s">
        <v>33</v>
      </c>
      <c r="J96" s="399">
        <v>66182.5</v>
      </c>
      <c r="K96" s="399">
        <v>54371</v>
      </c>
      <c r="L96" s="399">
        <v>57147</v>
      </c>
      <c r="M96" s="399">
        <v>62800.25</v>
      </c>
      <c r="N96" s="399">
        <v>61959.75</v>
      </c>
      <c r="O96" s="399">
        <v>47194</v>
      </c>
      <c r="P96" s="399">
        <v>39967.5</v>
      </c>
      <c r="Q96" s="399">
        <v>50660</v>
      </c>
      <c r="R96" s="399">
        <v>52137.25</v>
      </c>
      <c r="S96" s="399">
        <v>48442</v>
      </c>
      <c r="T96" s="399">
        <v>37370</v>
      </c>
      <c r="U96" s="399">
        <v>35662.5</v>
      </c>
      <c r="V96" s="400">
        <v>55790.75</v>
      </c>
    </row>
  </sheetData>
  <mergeCells count="9">
    <mergeCell ref="C93:D93"/>
    <mergeCell ref="C94:D94"/>
    <mergeCell ref="C95:D95"/>
    <mergeCell ref="C96:D96"/>
    <mergeCell ref="H1:M1"/>
    <mergeCell ref="H2:M2"/>
    <mergeCell ref="G4:I4"/>
    <mergeCell ref="K4:P4"/>
    <mergeCell ref="Q4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8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101" sqref="N101"/>
    </sheetView>
  </sheetViews>
  <sheetFormatPr defaultColWidth="8.85546875" defaultRowHeight="12.75" x14ac:dyDescent="0.2"/>
  <cols>
    <col min="1" max="1" width="8.85546875" style="9"/>
    <col min="2" max="2" width="16.42578125" style="9" customWidth="1"/>
    <col min="3" max="3" width="34.42578125" style="9" customWidth="1"/>
    <col min="4" max="4" width="13.140625" style="9" customWidth="1"/>
    <col min="5" max="5" width="11.7109375" style="9" customWidth="1"/>
    <col min="6" max="6" width="14.42578125" style="9" customWidth="1"/>
    <col min="7" max="7" width="14" style="9" customWidth="1"/>
    <col min="8" max="8" width="17.42578125" style="9" customWidth="1"/>
    <col min="9" max="9" width="12.85546875" style="9" customWidth="1"/>
    <col min="10" max="10" width="12.42578125" style="9" customWidth="1"/>
    <col min="11" max="11" width="13.28515625" style="9" customWidth="1"/>
    <col min="12" max="12" width="12.85546875" style="9" customWidth="1"/>
    <col min="13" max="13" width="13.42578125" style="9" customWidth="1"/>
    <col min="14" max="14" width="13.85546875" style="9" customWidth="1"/>
    <col min="15" max="15" width="16.7109375" style="9" customWidth="1"/>
    <col min="16" max="16384" width="8.85546875" style="9"/>
  </cols>
  <sheetData>
    <row r="1" spans="1:15" x14ac:dyDescent="0.2">
      <c r="A1" s="202"/>
    </row>
    <row r="2" spans="1:15" ht="19.5" x14ac:dyDescent="0.35">
      <c r="F2" s="625" t="s">
        <v>478</v>
      </c>
      <c r="G2" s="625"/>
      <c r="H2" s="625"/>
      <c r="I2" s="625"/>
      <c r="J2" s="625"/>
      <c r="K2" s="202"/>
      <c r="L2" s="202"/>
      <c r="M2" s="202"/>
      <c r="N2" s="202"/>
      <c r="O2" s="202"/>
    </row>
    <row r="3" spans="1:15" ht="16.5" x14ac:dyDescent="0.3">
      <c r="F3" s="626" t="s">
        <v>400</v>
      </c>
      <c r="G3" s="626"/>
      <c r="H3" s="626"/>
      <c r="I3" s="626"/>
      <c r="J3" s="626"/>
      <c r="K3" s="202"/>
      <c r="L3" s="202"/>
      <c r="M3" s="202"/>
      <c r="N3" s="202"/>
      <c r="O3" s="203" t="s">
        <v>608</v>
      </c>
    </row>
    <row r="4" spans="1:15" ht="17.25" thickBot="1" x14ac:dyDescent="0.35">
      <c r="F4" s="626"/>
      <c r="G4" s="626"/>
      <c r="H4" s="626"/>
      <c r="I4" s="626"/>
      <c r="J4" s="626"/>
      <c r="K4" s="202"/>
      <c r="L4" s="202"/>
      <c r="M4" s="202"/>
      <c r="N4" s="202"/>
      <c r="O4" s="203" t="s">
        <v>2</v>
      </c>
    </row>
    <row r="5" spans="1:15" ht="16.5" x14ac:dyDescent="0.3">
      <c r="B5" s="206"/>
      <c r="C5" s="207"/>
      <c r="D5" s="208"/>
      <c r="E5" s="209"/>
      <c r="F5" s="210"/>
      <c r="G5" s="211"/>
      <c r="H5" s="209"/>
      <c r="I5" s="210"/>
      <c r="J5" s="211"/>
      <c r="K5" s="209"/>
      <c r="L5" s="210"/>
      <c r="M5" s="210"/>
      <c r="N5" s="212"/>
      <c r="O5" s="213"/>
    </row>
    <row r="6" spans="1:15" ht="33.75" thickBot="1" x14ac:dyDescent="0.35">
      <c r="B6" s="214" t="s">
        <v>3</v>
      </c>
      <c r="C6" s="215" t="s">
        <v>4</v>
      </c>
      <c r="D6" s="216" t="s">
        <v>333</v>
      </c>
      <c r="E6" s="217" t="s">
        <v>479</v>
      </c>
      <c r="F6" s="218"/>
      <c r="G6" s="219"/>
      <c r="H6" s="217" t="s">
        <v>480</v>
      </c>
      <c r="I6" s="218"/>
      <c r="J6" s="219"/>
      <c r="K6" s="217" t="s">
        <v>481</v>
      </c>
      <c r="L6" s="218"/>
      <c r="M6" s="218"/>
      <c r="N6" s="220" t="s">
        <v>200</v>
      </c>
      <c r="O6" s="221" t="s">
        <v>482</v>
      </c>
    </row>
    <row r="7" spans="1:15" ht="17.25" thickBot="1" x14ac:dyDescent="0.35">
      <c r="B7" s="224"/>
      <c r="C7" s="225"/>
      <c r="D7" s="222"/>
      <c r="E7" s="226" t="s">
        <v>58</v>
      </c>
      <c r="F7" s="226" t="s">
        <v>483</v>
      </c>
      <c r="G7" s="226" t="s">
        <v>386</v>
      </c>
      <c r="H7" s="226" t="s">
        <v>403</v>
      </c>
      <c r="I7" s="226" t="s">
        <v>484</v>
      </c>
      <c r="J7" s="226" t="s">
        <v>386</v>
      </c>
      <c r="K7" s="226" t="s">
        <v>485</v>
      </c>
      <c r="L7" s="226" t="s">
        <v>484</v>
      </c>
      <c r="M7" s="226" t="s">
        <v>486</v>
      </c>
      <c r="N7" s="227" t="s">
        <v>487</v>
      </c>
      <c r="O7" s="228" t="s">
        <v>405</v>
      </c>
    </row>
    <row r="8" spans="1:15" x14ac:dyDescent="0.2">
      <c r="A8" s="8"/>
      <c r="B8" s="229" t="s">
        <v>21</v>
      </c>
      <c r="C8" s="230" t="s">
        <v>22</v>
      </c>
      <c r="D8" s="230" t="s">
        <v>23</v>
      </c>
      <c r="E8" s="231">
        <v>241000</v>
      </c>
      <c r="F8" s="231">
        <v>2936790</v>
      </c>
      <c r="G8" s="231">
        <v>3177790</v>
      </c>
      <c r="H8" s="231">
        <v>188229</v>
      </c>
      <c r="I8" s="231">
        <v>0</v>
      </c>
      <c r="J8" s="231">
        <v>188229</v>
      </c>
      <c r="K8" s="231">
        <v>188229</v>
      </c>
      <c r="L8" s="231">
        <v>0</v>
      </c>
      <c r="M8" s="231">
        <v>188229</v>
      </c>
      <c r="N8" s="231">
        <v>76702</v>
      </c>
      <c r="O8" s="232">
        <v>3445225.65</v>
      </c>
    </row>
    <row r="9" spans="1:15" x14ac:dyDescent="0.2">
      <c r="A9" s="8"/>
      <c r="B9" s="115" t="s">
        <v>24</v>
      </c>
      <c r="C9" s="112" t="s">
        <v>25</v>
      </c>
      <c r="D9" s="112" t="s">
        <v>26</v>
      </c>
      <c r="E9" s="233">
        <v>256657</v>
      </c>
      <c r="F9" s="233">
        <v>495958</v>
      </c>
      <c r="G9" s="233">
        <v>752615</v>
      </c>
      <c r="H9" s="233">
        <v>378624</v>
      </c>
      <c r="I9" s="233">
        <v>0</v>
      </c>
      <c r="J9" s="233">
        <v>378624</v>
      </c>
      <c r="K9" s="233">
        <v>378624</v>
      </c>
      <c r="L9" s="233">
        <v>0</v>
      </c>
      <c r="M9" s="233">
        <v>378624</v>
      </c>
      <c r="N9" s="233">
        <v>71640</v>
      </c>
      <c r="O9" s="234">
        <v>1202879</v>
      </c>
    </row>
    <row r="10" spans="1:15" x14ac:dyDescent="0.2">
      <c r="A10" s="8"/>
      <c r="B10" s="115" t="s">
        <v>27</v>
      </c>
      <c r="C10" s="112" t="s">
        <v>28</v>
      </c>
      <c r="D10" s="112" t="s">
        <v>23</v>
      </c>
      <c r="E10" s="233">
        <v>0</v>
      </c>
      <c r="F10" s="233">
        <v>482513</v>
      </c>
      <c r="G10" s="233">
        <v>482513</v>
      </c>
      <c r="H10" s="233">
        <v>91201</v>
      </c>
      <c r="I10" s="233">
        <v>0</v>
      </c>
      <c r="J10" s="233">
        <v>91201</v>
      </c>
      <c r="K10" s="233">
        <v>91201</v>
      </c>
      <c r="L10" s="233">
        <v>0</v>
      </c>
      <c r="M10" s="233">
        <v>91201</v>
      </c>
      <c r="N10" s="233">
        <v>8199</v>
      </c>
      <c r="O10" s="234">
        <v>581913</v>
      </c>
    </row>
    <row r="11" spans="1:15" x14ac:dyDescent="0.2">
      <c r="A11" s="8"/>
      <c r="B11" s="115" t="s">
        <v>29</v>
      </c>
      <c r="C11" s="112" t="s">
        <v>30</v>
      </c>
      <c r="D11" s="112" t="s">
        <v>26</v>
      </c>
      <c r="E11" s="233">
        <v>6483</v>
      </c>
      <c r="F11" s="233">
        <v>1911985</v>
      </c>
      <c r="G11" s="233">
        <v>1918468</v>
      </c>
      <c r="H11" s="233">
        <v>369449</v>
      </c>
      <c r="I11" s="233">
        <v>0</v>
      </c>
      <c r="J11" s="233">
        <v>369449</v>
      </c>
      <c r="K11" s="233">
        <v>369449</v>
      </c>
      <c r="L11" s="233">
        <v>0</v>
      </c>
      <c r="M11" s="233">
        <v>369449</v>
      </c>
      <c r="N11" s="233">
        <v>311235</v>
      </c>
      <c r="O11" s="234">
        <v>2682981.92</v>
      </c>
    </row>
    <row r="12" spans="1:15" x14ac:dyDescent="0.2">
      <c r="A12" s="8"/>
      <c r="B12" s="115" t="s">
        <v>31</v>
      </c>
      <c r="C12" s="112" t="s">
        <v>32</v>
      </c>
      <c r="D12" s="112" t="s">
        <v>26</v>
      </c>
      <c r="E12" s="233">
        <v>106873</v>
      </c>
      <c r="F12" s="233">
        <v>430195</v>
      </c>
      <c r="G12" s="233">
        <v>537068</v>
      </c>
      <c r="H12" s="233">
        <v>298356</v>
      </c>
      <c r="I12" s="233">
        <v>0</v>
      </c>
      <c r="J12" s="233">
        <v>298356</v>
      </c>
      <c r="K12" s="233">
        <v>298356</v>
      </c>
      <c r="L12" s="233">
        <v>0</v>
      </c>
      <c r="M12" s="233">
        <v>298356</v>
      </c>
      <c r="N12" s="233">
        <v>164059</v>
      </c>
      <c r="O12" s="234">
        <v>1065953.69</v>
      </c>
    </row>
    <row r="13" spans="1:15" x14ac:dyDescent="0.2">
      <c r="A13" s="8"/>
      <c r="B13" s="115" t="s">
        <v>34</v>
      </c>
      <c r="C13" s="112" t="s">
        <v>35</v>
      </c>
      <c r="D13" s="112" t="s">
        <v>26</v>
      </c>
      <c r="E13" s="233">
        <v>146250</v>
      </c>
      <c r="F13" s="233">
        <v>381256</v>
      </c>
      <c r="G13" s="233">
        <v>527506</v>
      </c>
      <c r="H13" s="233">
        <v>279494</v>
      </c>
      <c r="I13" s="233">
        <v>0</v>
      </c>
      <c r="J13" s="233">
        <v>279494</v>
      </c>
      <c r="K13" s="233">
        <v>279494</v>
      </c>
      <c r="L13" s="233">
        <v>0</v>
      </c>
      <c r="M13" s="233">
        <v>279494</v>
      </c>
      <c r="N13" s="233">
        <v>37253</v>
      </c>
      <c r="O13" s="234">
        <v>879871.58</v>
      </c>
    </row>
    <row r="14" spans="1:15" x14ac:dyDescent="0.2">
      <c r="A14" s="8"/>
      <c r="B14" s="115" t="s">
        <v>36</v>
      </c>
      <c r="C14" s="112" t="s">
        <v>37</v>
      </c>
      <c r="D14" s="112" t="s">
        <v>23</v>
      </c>
      <c r="E14" s="233">
        <v>15000</v>
      </c>
      <c r="F14" s="233">
        <v>544719</v>
      </c>
      <c r="G14" s="233">
        <v>559719</v>
      </c>
      <c r="H14" s="233">
        <v>86207</v>
      </c>
      <c r="I14" s="233">
        <v>0</v>
      </c>
      <c r="J14" s="233">
        <v>86207</v>
      </c>
      <c r="K14" s="233">
        <v>86207</v>
      </c>
      <c r="L14" s="233">
        <v>0</v>
      </c>
      <c r="M14" s="233">
        <v>86207</v>
      </c>
      <c r="N14" s="233">
        <v>6669</v>
      </c>
      <c r="O14" s="234">
        <v>653540.69999999995</v>
      </c>
    </row>
    <row r="15" spans="1:15" x14ac:dyDescent="0.2">
      <c r="A15" s="8"/>
      <c r="B15" s="115" t="s">
        <v>38</v>
      </c>
      <c r="C15" s="112" t="s">
        <v>39</v>
      </c>
      <c r="D15" s="112" t="s">
        <v>23</v>
      </c>
      <c r="E15" s="233">
        <v>668830</v>
      </c>
      <c r="F15" s="233">
        <v>1102417</v>
      </c>
      <c r="G15" s="233">
        <v>1771247</v>
      </c>
      <c r="H15" s="233">
        <v>129772</v>
      </c>
      <c r="I15" s="233">
        <v>0</v>
      </c>
      <c r="J15" s="233">
        <v>129772</v>
      </c>
      <c r="K15" s="233">
        <v>129772</v>
      </c>
      <c r="L15" s="233">
        <v>0</v>
      </c>
      <c r="M15" s="233">
        <v>129772</v>
      </c>
      <c r="N15" s="233">
        <v>315133</v>
      </c>
      <c r="O15" s="234">
        <v>2216152</v>
      </c>
    </row>
    <row r="16" spans="1:15" x14ac:dyDescent="0.2">
      <c r="A16" s="8"/>
      <c r="B16" s="115" t="s">
        <v>40</v>
      </c>
      <c r="C16" s="112" t="s">
        <v>41</v>
      </c>
      <c r="D16" s="112" t="s">
        <v>23</v>
      </c>
      <c r="E16" s="233">
        <v>0</v>
      </c>
      <c r="F16" s="233">
        <v>1313154</v>
      </c>
      <c r="G16" s="233">
        <v>1313154</v>
      </c>
      <c r="H16" s="233">
        <v>147378</v>
      </c>
      <c r="I16" s="233">
        <v>0</v>
      </c>
      <c r="J16" s="233">
        <v>147378</v>
      </c>
      <c r="K16" s="233">
        <v>147378</v>
      </c>
      <c r="L16" s="233">
        <v>0</v>
      </c>
      <c r="M16" s="233">
        <v>147378</v>
      </c>
      <c r="N16" s="233">
        <v>0</v>
      </c>
      <c r="O16" s="234">
        <v>1460532</v>
      </c>
    </row>
    <row r="17" spans="1:15" x14ac:dyDescent="0.2">
      <c r="A17" s="8"/>
      <c r="B17" s="115" t="s">
        <v>42</v>
      </c>
      <c r="C17" s="112" t="s">
        <v>43</v>
      </c>
      <c r="D17" s="112" t="s">
        <v>23</v>
      </c>
      <c r="E17" s="233">
        <v>0</v>
      </c>
      <c r="F17" s="233">
        <v>6394330</v>
      </c>
      <c r="G17" s="233">
        <v>6394330</v>
      </c>
      <c r="H17" s="233">
        <v>232792</v>
      </c>
      <c r="I17" s="233">
        <v>0</v>
      </c>
      <c r="J17" s="233">
        <v>232792</v>
      </c>
      <c r="K17" s="233">
        <v>232792</v>
      </c>
      <c r="L17" s="233">
        <v>0</v>
      </c>
      <c r="M17" s="233">
        <v>232792</v>
      </c>
      <c r="N17" s="233">
        <v>48375</v>
      </c>
      <c r="O17" s="234">
        <v>6757031.0999999996</v>
      </c>
    </row>
    <row r="18" spans="1:15" x14ac:dyDescent="0.2">
      <c r="A18" s="8"/>
      <c r="B18" s="115" t="s">
        <v>44</v>
      </c>
      <c r="C18" s="112" t="s">
        <v>45</v>
      </c>
      <c r="D18" s="112" t="s">
        <v>23</v>
      </c>
      <c r="E18" s="233">
        <v>279000</v>
      </c>
      <c r="F18" s="233">
        <v>1181938</v>
      </c>
      <c r="G18" s="233">
        <v>1460938</v>
      </c>
      <c r="H18" s="233">
        <v>135927</v>
      </c>
      <c r="I18" s="233">
        <v>0</v>
      </c>
      <c r="J18" s="233">
        <v>135927</v>
      </c>
      <c r="K18" s="233">
        <v>135927</v>
      </c>
      <c r="L18" s="233">
        <v>0</v>
      </c>
      <c r="M18" s="233">
        <v>135927</v>
      </c>
      <c r="N18" s="233">
        <v>20638</v>
      </c>
      <c r="O18" s="234">
        <v>1663140.21</v>
      </c>
    </row>
    <row r="19" spans="1:15" x14ac:dyDescent="0.2">
      <c r="A19" s="8"/>
      <c r="B19" s="115" t="s">
        <v>46</v>
      </c>
      <c r="C19" s="112" t="s">
        <v>47</v>
      </c>
      <c r="D19" s="112" t="s">
        <v>23</v>
      </c>
      <c r="E19" s="233">
        <v>0</v>
      </c>
      <c r="F19" s="233">
        <v>4077219.7</v>
      </c>
      <c r="G19" s="233">
        <v>4077219.7</v>
      </c>
      <c r="H19" s="233">
        <v>206661</v>
      </c>
      <c r="I19" s="233">
        <v>0</v>
      </c>
      <c r="J19" s="233">
        <v>206661</v>
      </c>
      <c r="K19" s="233">
        <v>206661</v>
      </c>
      <c r="L19" s="233">
        <v>0</v>
      </c>
      <c r="M19" s="233">
        <v>206661</v>
      </c>
      <c r="N19" s="233">
        <v>96000</v>
      </c>
      <c r="O19" s="234">
        <v>4417918.7</v>
      </c>
    </row>
    <row r="20" spans="1:15" x14ac:dyDescent="0.2">
      <c r="A20" s="8"/>
      <c r="B20" s="115" t="s">
        <v>48</v>
      </c>
      <c r="C20" s="112" t="s">
        <v>49</v>
      </c>
      <c r="D20" s="112" t="s">
        <v>23</v>
      </c>
      <c r="E20" s="233">
        <v>0</v>
      </c>
      <c r="F20" s="233">
        <v>1493139</v>
      </c>
      <c r="G20" s="233">
        <v>1493139</v>
      </c>
      <c r="H20" s="233">
        <v>132018</v>
      </c>
      <c r="I20" s="233">
        <v>0</v>
      </c>
      <c r="J20" s="233">
        <v>132018</v>
      </c>
      <c r="K20" s="233">
        <v>132018</v>
      </c>
      <c r="L20" s="233">
        <v>0</v>
      </c>
      <c r="M20" s="233">
        <v>132018</v>
      </c>
      <c r="N20" s="233">
        <v>0</v>
      </c>
      <c r="O20" s="234">
        <v>1625157</v>
      </c>
    </row>
    <row r="21" spans="1:15" x14ac:dyDescent="0.2">
      <c r="A21" s="8"/>
      <c r="B21" s="115" t="s">
        <v>50</v>
      </c>
      <c r="C21" s="112" t="s">
        <v>51</v>
      </c>
      <c r="D21" s="112" t="s">
        <v>23</v>
      </c>
      <c r="E21" s="233">
        <v>1500</v>
      </c>
      <c r="F21" s="233">
        <v>1237227</v>
      </c>
      <c r="G21" s="233">
        <v>1238727</v>
      </c>
      <c r="H21" s="233">
        <v>104219</v>
      </c>
      <c r="I21" s="233">
        <v>0</v>
      </c>
      <c r="J21" s="233">
        <v>104219</v>
      </c>
      <c r="K21" s="233">
        <v>104219</v>
      </c>
      <c r="L21" s="233">
        <v>0</v>
      </c>
      <c r="M21" s="233">
        <v>104219</v>
      </c>
      <c r="N21" s="233">
        <v>0</v>
      </c>
      <c r="O21" s="234">
        <v>1342946</v>
      </c>
    </row>
    <row r="22" spans="1:15" x14ac:dyDescent="0.2">
      <c r="A22" s="8"/>
      <c r="B22" s="115" t="s">
        <v>52</v>
      </c>
      <c r="C22" s="112" t="s">
        <v>53</v>
      </c>
      <c r="D22" s="112" t="s">
        <v>23</v>
      </c>
      <c r="E22" s="233">
        <v>0</v>
      </c>
      <c r="F22" s="233">
        <v>313614</v>
      </c>
      <c r="G22" s="233">
        <v>313614</v>
      </c>
      <c r="H22" s="233">
        <v>82792</v>
      </c>
      <c r="I22" s="233">
        <v>0</v>
      </c>
      <c r="J22" s="233">
        <v>82792</v>
      </c>
      <c r="K22" s="233">
        <v>82792</v>
      </c>
      <c r="L22" s="233">
        <v>0</v>
      </c>
      <c r="M22" s="233">
        <v>82792</v>
      </c>
      <c r="N22" s="233">
        <v>7200</v>
      </c>
      <c r="O22" s="234">
        <v>444348.26</v>
      </c>
    </row>
    <row r="23" spans="1:15" x14ac:dyDescent="0.2">
      <c r="A23" s="8"/>
      <c r="B23" s="115" t="s">
        <v>54</v>
      </c>
      <c r="C23" s="112" t="s">
        <v>55</v>
      </c>
      <c r="D23" s="112" t="s">
        <v>23</v>
      </c>
      <c r="E23" s="233">
        <v>66767</v>
      </c>
      <c r="F23" s="233">
        <v>2878388</v>
      </c>
      <c r="G23" s="233">
        <v>2945155</v>
      </c>
      <c r="H23" s="233">
        <v>148049</v>
      </c>
      <c r="I23" s="233">
        <v>0</v>
      </c>
      <c r="J23" s="233">
        <v>148049</v>
      </c>
      <c r="K23" s="233">
        <v>148049</v>
      </c>
      <c r="L23" s="233">
        <v>0</v>
      </c>
      <c r="M23" s="233">
        <v>148049</v>
      </c>
      <c r="N23" s="233">
        <v>43570</v>
      </c>
      <c r="O23" s="234">
        <v>3238495.26</v>
      </c>
    </row>
    <row r="24" spans="1:15" x14ac:dyDescent="0.2">
      <c r="A24" s="8"/>
      <c r="B24" s="115" t="s">
        <v>56</v>
      </c>
      <c r="C24" s="112" t="s">
        <v>57</v>
      </c>
      <c r="D24" s="112" t="s">
        <v>58</v>
      </c>
      <c r="E24" s="233">
        <v>2611958</v>
      </c>
      <c r="F24" s="233">
        <v>568139</v>
      </c>
      <c r="G24" s="233">
        <v>3180097</v>
      </c>
      <c r="H24" s="233">
        <v>29681</v>
      </c>
      <c r="I24" s="233">
        <v>0</v>
      </c>
      <c r="J24" s="233">
        <v>29681</v>
      </c>
      <c r="K24" s="233">
        <v>29681</v>
      </c>
      <c r="L24" s="233">
        <v>0</v>
      </c>
      <c r="M24" s="233">
        <v>29681</v>
      </c>
      <c r="N24" s="233">
        <v>96430</v>
      </c>
      <c r="O24" s="234">
        <v>3392541.03</v>
      </c>
    </row>
    <row r="25" spans="1:15" x14ac:dyDescent="0.2">
      <c r="A25" s="8"/>
      <c r="B25" s="115" t="s">
        <v>59</v>
      </c>
      <c r="C25" s="112" t="s">
        <v>60</v>
      </c>
      <c r="D25" s="112" t="s">
        <v>23</v>
      </c>
      <c r="E25" s="233">
        <v>2500</v>
      </c>
      <c r="F25" s="233">
        <v>44263435</v>
      </c>
      <c r="G25" s="233">
        <v>44265935</v>
      </c>
      <c r="H25" s="233">
        <v>648613</v>
      </c>
      <c r="I25" s="233">
        <v>0</v>
      </c>
      <c r="J25" s="233">
        <v>648613</v>
      </c>
      <c r="K25" s="233">
        <v>648613</v>
      </c>
      <c r="L25" s="233">
        <v>0</v>
      </c>
      <c r="M25" s="233">
        <v>648613</v>
      </c>
      <c r="N25" s="233">
        <v>18250580</v>
      </c>
      <c r="O25" s="234">
        <v>63466566</v>
      </c>
    </row>
    <row r="26" spans="1:15" x14ac:dyDescent="0.2">
      <c r="A26" s="8"/>
      <c r="B26" s="115" t="s">
        <v>61</v>
      </c>
      <c r="C26" s="112" t="s">
        <v>62</v>
      </c>
      <c r="D26" s="112" t="s">
        <v>23</v>
      </c>
      <c r="E26" s="233">
        <v>0</v>
      </c>
      <c r="F26" s="233">
        <v>2142522</v>
      </c>
      <c r="G26" s="233">
        <v>2142522</v>
      </c>
      <c r="H26" s="233">
        <v>101496</v>
      </c>
      <c r="I26" s="233">
        <v>0</v>
      </c>
      <c r="J26" s="233">
        <v>101496</v>
      </c>
      <c r="K26" s="233">
        <v>101496</v>
      </c>
      <c r="L26" s="233">
        <v>0</v>
      </c>
      <c r="M26" s="233">
        <v>101496</v>
      </c>
      <c r="N26" s="233">
        <v>214112</v>
      </c>
      <c r="O26" s="234">
        <v>2458130</v>
      </c>
    </row>
    <row r="27" spans="1:15" x14ac:dyDescent="0.2">
      <c r="A27" s="8"/>
      <c r="B27" s="115" t="s">
        <v>63</v>
      </c>
      <c r="C27" s="112" t="s">
        <v>64</v>
      </c>
      <c r="D27" s="112" t="s">
        <v>23</v>
      </c>
      <c r="E27" s="233">
        <v>0</v>
      </c>
      <c r="F27" s="233">
        <v>1047109</v>
      </c>
      <c r="G27" s="233">
        <v>1047109</v>
      </c>
      <c r="H27" s="233">
        <v>144195</v>
      </c>
      <c r="I27" s="233">
        <v>0</v>
      </c>
      <c r="J27" s="233">
        <v>144195</v>
      </c>
      <c r="K27" s="233">
        <v>144195</v>
      </c>
      <c r="L27" s="233">
        <v>0</v>
      </c>
      <c r="M27" s="233">
        <v>144195</v>
      </c>
      <c r="N27" s="233">
        <v>67230</v>
      </c>
      <c r="O27" s="234">
        <v>1259322</v>
      </c>
    </row>
    <row r="28" spans="1:15" x14ac:dyDescent="0.2">
      <c r="A28" s="8"/>
      <c r="B28" s="115" t="s">
        <v>65</v>
      </c>
      <c r="C28" s="112" t="s">
        <v>66</v>
      </c>
      <c r="D28" s="112" t="s">
        <v>23</v>
      </c>
      <c r="E28" s="233">
        <v>0</v>
      </c>
      <c r="F28" s="233">
        <v>1572524</v>
      </c>
      <c r="G28" s="233">
        <v>1572524</v>
      </c>
      <c r="H28" s="233">
        <v>108656</v>
      </c>
      <c r="I28" s="233">
        <v>0</v>
      </c>
      <c r="J28" s="233">
        <v>108656</v>
      </c>
      <c r="K28" s="233">
        <v>108656</v>
      </c>
      <c r="L28" s="233">
        <v>0</v>
      </c>
      <c r="M28" s="233">
        <v>108656</v>
      </c>
      <c r="N28" s="233">
        <v>0</v>
      </c>
      <c r="O28" s="234">
        <v>1681180</v>
      </c>
    </row>
    <row r="29" spans="1:15" x14ac:dyDescent="0.2">
      <c r="A29" s="8"/>
      <c r="B29" s="115" t="s">
        <v>67</v>
      </c>
      <c r="C29" s="112" t="s">
        <v>68</v>
      </c>
      <c r="D29" s="112" t="s">
        <v>26</v>
      </c>
      <c r="E29" s="233">
        <v>90626</v>
      </c>
      <c r="F29" s="233">
        <v>1830446</v>
      </c>
      <c r="G29" s="233">
        <v>1921072</v>
      </c>
      <c r="H29" s="233">
        <v>268278</v>
      </c>
      <c r="I29" s="233">
        <v>30000</v>
      </c>
      <c r="J29" s="233">
        <v>298278</v>
      </c>
      <c r="K29" s="233">
        <v>268278</v>
      </c>
      <c r="L29" s="233">
        <v>30000</v>
      </c>
      <c r="M29" s="233">
        <v>298278</v>
      </c>
      <c r="N29" s="233">
        <v>214797</v>
      </c>
      <c r="O29" s="234">
        <v>2549665.17</v>
      </c>
    </row>
    <row r="30" spans="1:15" x14ac:dyDescent="0.2">
      <c r="A30" s="8"/>
      <c r="B30" s="115" t="s">
        <v>69</v>
      </c>
      <c r="C30" s="112" t="s">
        <v>70</v>
      </c>
      <c r="D30" s="112" t="s">
        <v>23</v>
      </c>
      <c r="E30" s="233">
        <v>0</v>
      </c>
      <c r="F30" s="233">
        <v>10062239</v>
      </c>
      <c r="G30" s="233">
        <v>10062239</v>
      </c>
      <c r="H30" s="233">
        <v>336218</v>
      </c>
      <c r="I30" s="233">
        <v>62816</v>
      </c>
      <c r="J30" s="233">
        <v>399034</v>
      </c>
      <c r="K30" s="233">
        <v>336218</v>
      </c>
      <c r="L30" s="233">
        <v>62816</v>
      </c>
      <c r="M30" s="233">
        <v>399034</v>
      </c>
      <c r="N30" s="233">
        <v>100745</v>
      </c>
      <c r="O30" s="234">
        <v>10566115</v>
      </c>
    </row>
    <row r="31" spans="1:15" x14ac:dyDescent="0.2">
      <c r="A31" s="8"/>
      <c r="B31" s="115" t="s">
        <v>71</v>
      </c>
      <c r="C31" s="112" t="s">
        <v>72</v>
      </c>
      <c r="D31" s="112" t="s">
        <v>23</v>
      </c>
      <c r="E31" s="233">
        <v>0</v>
      </c>
      <c r="F31" s="233">
        <v>3765338</v>
      </c>
      <c r="G31" s="233">
        <v>3765338</v>
      </c>
      <c r="H31" s="233">
        <v>190548</v>
      </c>
      <c r="I31" s="233">
        <v>0</v>
      </c>
      <c r="J31" s="233">
        <v>190548</v>
      </c>
      <c r="K31" s="233">
        <v>190548</v>
      </c>
      <c r="L31" s="233">
        <v>0</v>
      </c>
      <c r="M31" s="233">
        <v>190548</v>
      </c>
      <c r="N31" s="233">
        <v>50492</v>
      </c>
      <c r="O31" s="234">
        <v>4013658.35</v>
      </c>
    </row>
    <row r="32" spans="1:15" x14ac:dyDescent="0.2">
      <c r="A32" s="8"/>
      <c r="B32" s="115" t="s">
        <v>73</v>
      </c>
      <c r="C32" s="112" t="s">
        <v>74</v>
      </c>
      <c r="D32" s="112" t="s">
        <v>23</v>
      </c>
      <c r="E32" s="233">
        <v>40535</v>
      </c>
      <c r="F32" s="233">
        <v>592886</v>
      </c>
      <c r="G32" s="233">
        <v>633421</v>
      </c>
      <c r="H32" s="233">
        <v>91421</v>
      </c>
      <c r="I32" s="233">
        <v>0</v>
      </c>
      <c r="J32" s="233">
        <v>91421</v>
      </c>
      <c r="K32" s="233">
        <v>91421</v>
      </c>
      <c r="L32" s="233">
        <v>0</v>
      </c>
      <c r="M32" s="233">
        <v>91421</v>
      </c>
      <c r="N32" s="233">
        <v>47670</v>
      </c>
      <c r="O32" s="234">
        <v>829493.76000000001</v>
      </c>
    </row>
    <row r="33" spans="1:15" x14ac:dyDescent="0.2">
      <c r="A33" s="8"/>
      <c r="B33" s="115" t="s">
        <v>75</v>
      </c>
      <c r="C33" s="112" t="s">
        <v>76</v>
      </c>
      <c r="D33" s="112" t="s">
        <v>23</v>
      </c>
      <c r="E33" s="233">
        <v>33150</v>
      </c>
      <c r="F33" s="233">
        <v>484809</v>
      </c>
      <c r="G33" s="233">
        <v>517959</v>
      </c>
      <c r="H33" s="233">
        <v>107630</v>
      </c>
      <c r="I33" s="233">
        <v>102000</v>
      </c>
      <c r="J33" s="233">
        <v>209630</v>
      </c>
      <c r="K33" s="233">
        <v>107630</v>
      </c>
      <c r="L33" s="233">
        <v>102000</v>
      </c>
      <c r="M33" s="233">
        <v>209630</v>
      </c>
      <c r="N33" s="233">
        <v>0</v>
      </c>
      <c r="O33" s="234">
        <v>765571</v>
      </c>
    </row>
    <row r="34" spans="1:15" x14ac:dyDescent="0.2">
      <c r="A34" s="8"/>
      <c r="B34" s="115" t="s">
        <v>77</v>
      </c>
      <c r="C34" s="112" t="s">
        <v>78</v>
      </c>
      <c r="D34" s="112" t="s">
        <v>23</v>
      </c>
      <c r="E34" s="233">
        <v>0</v>
      </c>
      <c r="F34" s="233">
        <v>11582212</v>
      </c>
      <c r="G34" s="233">
        <v>11582212</v>
      </c>
      <c r="H34" s="233">
        <v>248770</v>
      </c>
      <c r="I34" s="233">
        <v>0</v>
      </c>
      <c r="J34" s="233">
        <v>248770</v>
      </c>
      <c r="K34" s="233">
        <v>248770</v>
      </c>
      <c r="L34" s="233">
        <v>0</v>
      </c>
      <c r="M34" s="233">
        <v>248770</v>
      </c>
      <c r="N34" s="233">
        <v>247323</v>
      </c>
      <c r="O34" s="234">
        <v>12082504.970000001</v>
      </c>
    </row>
    <row r="35" spans="1:15" x14ac:dyDescent="0.2">
      <c r="A35" s="8"/>
      <c r="B35" s="115" t="s">
        <v>79</v>
      </c>
      <c r="C35" s="112" t="s">
        <v>80</v>
      </c>
      <c r="D35" s="112" t="s">
        <v>26</v>
      </c>
      <c r="E35" s="233">
        <v>0</v>
      </c>
      <c r="F35" s="233">
        <v>2852930</v>
      </c>
      <c r="G35" s="233">
        <v>2852930</v>
      </c>
      <c r="H35" s="233">
        <v>396658</v>
      </c>
      <c r="I35" s="233">
        <v>0</v>
      </c>
      <c r="J35" s="233">
        <v>396658</v>
      </c>
      <c r="K35" s="233">
        <v>396658</v>
      </c>
      <c r="L35" s="233">
        <v>0</v>
      </c>
      <c r="M35" s="233">
        <v>396658</v>
      </c>
      <c r="N35" s="233">
        <v>31068</v>
      </c>
      <c r="O35" s="234">
        <v>3283560.02</v>
      </c>
    </row>
    <row r="36" spans="1:15" x14ac:dyDescent="0.2">
      <c r="A36" s="8"/>
      <c r="B36" s="115" t="s">
        <v>81</v>
      </c>
      <c r="C36" s="112" t="s">
        <v>82</v>
      </c>
      <c r="D36" s="112" t="s">
        <v>23</v>
      </c>
      <c r="E36" s="233">
        <v>162378</v>
      </c>
      <c r="F36" s="233">
        <v>376600</v>
      </c>
      <c r="G36" s="233">
        <v>538978</v>
      </c>
      <c r="H36" s="233">
        <v>111505</v>
      </c>
      <c r="I36" s="233">
        <v>0</v>
      </c>
      <c r="J36" s="233">
        <v>111505</v>
      </c>
      <c r="K36" s="233">
        <v>111505</v>
      </c>
      <c r="L36" s="233">
        <v>0</v>
      </c>
      <c r="M36" s="233">
        <v>111505</v>
      </c>
      <c r="N36" s="233">
        <v>80484</v>
      </c>
      <c r="O36" s="234">
        <v>730967</v>
      </c>
    </row>
    <row r="37" spans="1:15" x14ac:dyDescent="0.2">
      <c r="A37" s="8"/>
      <c r="B37" s="115" t="s">
        <v>83</v>
      </c>
      <c r="C37" s="112" t="s">
        <v>84</v>
      </c>
      <c r="D37" s="112" t="s">
        <v>58</v>
      </c>
      <c r="E37" s="233">
        <v>408680</v>
      </c>
      <c r="F37" s="233">
        <v>10000</v>
      </c>
      <c r="G37" s="233">
        <v>418680</v>
      </c>
      <c r="H37" s="233">
        <v>3367</v>
      </c>
      <c r="I37" s="233">
        <v>0</v>
      </c>
      <c r="J37" s="233">
        <v>3367</v>
      </c>
      <c r="K37" s="233">
        <v>3367</v>
      </c>
      <c r="L37" s="233">
        <v>0</v>
      </c>
      <c r="M37" s="233">
        <v>3367</v>
      </c>
      <c r="N37" s="233">
        <v>0</v>
      </c>
      <c r="O37" s="234">
        <v>434924.77</v>
      </c>
    </row>
    <row r="38" spans="1:15" x14ac:dyDescent="0.2">
      <c r="A38" s="8"/>
      <c r="B38" s="115" t="s">
        <v>85</v>
      </c>
      <c r="C38" s="112" t="s">
        <v>86</v>
      </c>
      <c r="D38" s="112" t="s">
        <v>26</v>
      </c>
      <c r="E38" s="233">
        <v>15000</v>
      </c>
      <c r="F38" s="233">
        <v>2468956</v>
      </c>
      <c r="G38" s="233">
        <v>2483956</v>
      </c>
      <c r="H38" s="233">
        <v>326540</v>
      </c>
      <c r="I38" s="233">
        <v>29639</v>
      </c>
      <c r="J38" s="233">
        <v>356179</v>
      </c>
      <c r="K38" s="233">
        <v>326540</v>
      </c>
      <c r="L38" s="233">
        <v>29639</v>
      </c>
      <c r="M38" s="233">
        <v>356179</v>
      </c>
      <c r="N38" s="233">
        <v>365087</v>
      </c>
      <c r="O38" s="234">
        <v>3537706.77</v>
      </c>
    </row>
    <row r="39" spans="1:15" x14ac:dyDescent="0.2">
      <c r="A39" s="8"/>
      <c r="B39" s="115" t="s">
        <v>87</v>
      </c>
      <c r="C39" s="112" t="s">
        <v>88</v>
      </c>
      <c r="D39" s="112" t="s">
        <v>23</v>
      </c>
      <c r="E39" s="233">
        <v>0</v>
      </c>
      <c r="F39" s="233">
        <v>8416370</v>
      </c>
      <c r="G39" s="233">
        <v>8416370</v>
      </c>
      <c r="H39" s="233">
        <v>316483</v>
      </c>
      <c r="I39" s="233">
        <v>0</v>
      </c>
      <c r="J39" s="233">
        <v>316483</v>
      </c>
      <c r="K39" s="233">
        <v>316483</v>
      </c>
      <c r="L39" s="233">
        <v>0</v>
      </c>
      <c r="M39" s="233">
        <v>316483</v>
      </c>
      <c r="N39" s="233">
        <v>0</v>
      </c>
      <c r="O39" s="234">
        <v>8735149.9700000007</v>
      </c>
    </row>
    <row r="40" spans="1:15" x14ac:dyDescent="0.2">
      <c r="A40" s="8"/>
      <c r="B40" s="115" t="s">
        <v>89</v>
      </c>
      <c r="C40" s="112" t="s">
        <v>90</v>
      </c>
      <c r="D40" s="112" t="s">
        <v>23</v>
      </c>
      <c r="E40" s="233">
        <v>3000</v>
      </c>
      <c r="F40" s="233">
        <v>1123881</v>
      </c>
      <c r="G40" s="233">
        <v>1126881</v>
      </c>
      <c r="H40" s="233">
        <v>114799</v>
      </c>
      <c r="I40" s="233">
        <v>0</v>
      </c>
      <c r="J40" s="233">
        <v>114799</v>
      </c>
      <c r="K40" s="233">
        <v>114799</v>
      </c>
      <c r="L40" s="233">
        <v>0</v>
      </c>
      <c r="M40" s="233">
        <v>114799</v>
      </c>
      <c r="N40" s="233">
        <v>0</v>
      </c>
      <c r="O40" s="234">
        <v>1320545.25</v>
      </c>
    </row>
    <row r="41" spans="1:15" x14ac:dyDescent="0.2">
      <c r="A41" s="8"/>
      <c r="B41" s="115" t="s">
        <v>91</v>
      </c>
      <c r="C41" s="112" t="s">
        <v>92</v>
      </c>
      <c r="D41" s="112" t="s">
        <v>23</v>
      </c>
      <c r="E41" s="233">
        <v>0</v>
      </c>
      <c r="F41" s="233">
        <v>4435168</v>
      </c>
      <c r="G41" s="233">
        <v>4435168</v>
      </c>
      <c r="H41" s="233">
        <v>232469</v>
      </c>
      <c r="I41" s="233">
        <v>0</v>
      </c>
      <c r="J41" s="233">
        <v>232469</v>
      </c>
      <c r="K41" s="233">
        <v>232469</v>
      </c>
      <c r="L41" s="233">
        <v>0</v>
      </c>
      <c r="M41" s="233">
        <v>232469</v>
      </c>
      <c r="N41" s="233">
        <v>0</v>
      </c>
      <c r="O41" s="234">
        <v>4667637</v>
      </c>
    </row>
    <row r="42" spans="1:15" x14ac:dyDescent="0.2">
      <c r="A42" s="8"/>
      <c r="B42" s="115" t="s">
        <v>93</v>
      </c>
      <c r="C42" s="112" t="s">
        <v>94</v>
      </c>
      <c r="D42" s="112" t="s">
        <v>58</v>
      </c>
      <c r="E42" s="233">
        <v>597317</v>
      </c>
      <c r="F42" s="233">
        <v>0</v>
      </c>
      <c r="G42" s="233">
        <v>597317</v>
      </c>
      <c r="H42" s="233">
        <v>8114</v>
      </c>
      <c r="I42" s="233">
        <v>0</v>
      </c>
      <c r="J42" s="233">
        <v>8114</v>
      </c>
      <c r="K42" s="233">
        <v>8114</v>
      </c>
      <c r="L42" s="233">
        <v>0</v>
      </c>
      <c r="M42" s="233">
        <v>8114</v>
      </c>
      <c r="N42" s="233">
        <v>14863</v>
      </c>
      <c r="O42" s="234">
        <v>621503.80000000005</v>
      </c>
    </row>
    <row r="43" spans="1:15" x14ac:dyDescent="0.2">
      <c r="A43" s="8"/>
      <c r="B43" s="115" t="s">
        <v>95</v>
      </c>
      <c r="C43" s="112" t="s">
        <v>96</v>
      </c>
      <c r="D43" s="112" t="s">
        <v>58</v>
      </c>
      <c r="E43" s="233">
        <v>146458</v>
      </c>
      <c r="F43" s="233">
        <v>55500</v>
      </c>
      <c r="G43" s="233">
        <v>201958</v>
      </c>
      <c r="H43" s="233">
        <v>6527</v>
      </c>
      <c r="I43" s="233">
        <v>0</v>
      </c>
      <c r="J43" s="233">
        <v>6527</v>
      </c>
      <c r="K43" s="233">
        <v>6527</v>
      </c>
      <c r="L43" s="233">
        <v>0</v>
      </c>
      <c r="M43" s="233">
        <v>6527</v>
      </c>
      <c r="N43" s="233">
        <v>3000</v>
      </c>
      <c r="O43" s="234">
        <v>219474.31</v>
      </c>
    </row>
    <row r="44" spans="1:15" x14ac:dyDescent="0.2">
      <c r="A44" s="8"/>
      <c r="B44" s="115" t="s">
        <v>97</v>
      </c>
      <c r="C44" s="112" t="s">
        <v>98</v>
      </c>
      <c r="D44" s="112" t="s">
        <v>99</v>
      </c>
      <c r="E44" s="233">
        <v>150000</v>
      </c>
      <c r="F44" s="233">
        <v>0</v>
      </c>
      <c r="G44" s="233">
        <v>150000</v>
      </c>
      <c r="H44" s="233">
        <v>7204</v>
      </c>
      <c r="I44" s="233">
        <v>0</v>
      </c>
      <c r="J44" s="233">
        <v>7204</v>
      </c>
      <c r="K44" s="233">
        <v>7204</v>
      </c>
      <c r="L44" s="233">
        <v>0</v>
      </c>
      <c r="M44" s="233">
        <v>7204</v>
      </c>
      <c r="N44" s="233">
        <v>237492</v>
      </c>
      <c r="O44" s="234">
        <v>394696</v>
      </c>
    </row>
    <row r="45" spans="1:15" x14ac:dyDescent="0.2">
      <c r="A45" s="8"/>
      <c r="B45" s="115" t="s">
        <v>100</v>
      </c>
      <c r="C45" s="112" t="s">
        <v>101</v>
      </c>
      <c r="D45" s="112" t="s">
        <v>23</v>
      </c>
      <c r="E45" s="233">
        <v>0</v>
      </c>
      <c r="F45" s="233">
        <v>1680287</v>
      </c>
      <c r="G45" s="233">
        <v>1680287</v>
      </c>
      <c r="H45" s="233">
        <v>109204</v>
      </c>
      <c r="I45" s="233">
        <v>0</v>
      </c>
      <c r="J45" s="233">
        <v>109204</v>
      </c>
      <c r="K45" s="233">
        <v>109204</v>
      </c>
      <c r="L45" s="233">
        <v>0</v>
      </c>
      <c r="M45" s="233">
        <v>109204</v>
      </c>
      <c r="N45" s="233">
        <v>19615</v>
      </c>
      <c r="O45" s="234">
        <v>1830247.07</v>
      </c>
    </row>
    <row r="46" spans="1:15" x14ac:dyDescent="0.2">
      <c r="A46" s="8"/>
      <c r="B46" s="115" t="s">
        <v>102</v>
      </c>
      <c r="C46" s="112" t="s">
        <v>103</v>
      </c>
      <c r="D46" s="112" t="s">
        <v>23</v>
      </c>
      <c r="E46" s="233">
        <v>8356028</v>
      </c>
      <c r="F46" s="233">
        <v>1468630</v>
      </c>
      <c r="G46" s="233">
        <v>9824658</v>
      </c>
      <c r="H46" s="233">
        <v>347457</v>
      </c>
      <c r="I46" s="233">
        <v>0</v>
      </c>
      <c r="J46" s="233">
        <v>347457</v>
      </c>
      <c r="K46" s="233">
        <v>347457</v>
      </c>
      <c r="L46" s="233">
        <v>0</v>
      </c>
      <c r="M46" s="233">
        <v>347457</v>
      </c>
      <c r="N46" s="233">
        <v>42578</v>
      </c>
      <c r="O46" s="234">
        <v>10214693</v>
      </c>
    </row>
    <row r="47" spans="1:15" x14ac:dyDescent="0.2">
      <c r="A47" s="8"/>
      <c r="B47" s="115" t="s">
        <v>104</v>
      </c>
      <c r="C47" s="112" t="s">
        <v>105</v>
      </c>
      <c r="D47" s="112" t="s">
        <v>23</v>
      </c>
      <c r="E47" s="233">
        <v>86046</v>
      </c>
      <c r="F47" s="233">
        <v>606441</v>
      </c>
      <c r="G47" s="233">
        <v>692487</v>
      </c>
      <c r="H47" s="233">
        <v>94425</v>
      </c>
      <c r="I47" s="233">
        <v>0</v>
      </c>
      <c r="J47" s="233">
        <v>94425</v>
      </c>
      <c r="K47" s="233">
        <v>94425</v>
      </c>
      <c r="L47" s="233">
        <v>0</v>
      </c>
      <c r="M47" s="233">
        <v>94425</v>
      </c>
      <c r="N47" s="233">
        <v>7555</v>
      </c>
      <c r="O47" s="234">
        <v>850080.02</v>
      </c>
    </row>
    <row r="48" spans="1:15" x14ac:dyDescent="0.2">
      <c r="A48" s="8"/>
      <c r="B48" s="115" t="s">
        <v>106</v>
      </c>
      <c r="C48" s="112" t="s">
        <v>107</v>
      </c>
      <c r="D48" s="112" t="s">
        <v>23</v>
      </c>
      <c r="E48" s="233">
        <v>579551</v>
      </c>
      <c r="F48" s="233">
        <v>1542378</v>
      </c>
      <c r="G48" s="233">
        <v>2121929</v>
      </c>
      <c r="H48" s="233">
        <v>177898</v>
      </c>
      <c r="I48" s="233">
        <v>0</v>
      </c>
      <c r="J48" s="233">
        <v>177898</v>
      </c>
      <c r="K48" s="233">
        <v>177898</v>
      </c>
      <c r="L48" s="233">
        <v>0</v>
      </c>
      <c r="M48" s="233">
        <v>177898</v>
      </c>
      <c r="N48" s="233">
        <v>6071</v>
      </c>
      <c r="O48" s="234">
        <v>2373273.38</v>
      </c>
    </row>
    <row r="49" spans="1:15" x14ac:dyDescent="0.2">
      <c r="A49" s="8"/>
      <c r="B49" s="115" t="s">
        <v>108</v>
      </c>
      <c r="C49" s="112" t="s">
        <v>109</v>
      </c>
      <c r="D49" s="112" t="s">
        <v>58</v>
      </c>
      <c r="E49" s="233">
        <v>286445</v>
      </c>
      <c r="F49" s="233">
        <v>15000</v>
      </c>
      <c r="G49" s="233">
        <v>301445</v>
      </c>
      <c r="H49" s="233">
        <v>3933</v>
      </c>
      <c r="I49" s="233">
        <v>0</v>
      </c>
      <c r="J49" s="233">
        <v>3933</v>
      </c>
      <c r="K49" s="233">
        <v>3933</v>
      </c>
      <c r="L49" s="233">
        <v>0</v>
      </c>
      <c r="M49" s="233">
        <v>3933</v>
      </c>
      <c r="N49" s="233">
        <v>0</v>
      </c>
      <c r="O49" s="234">
        <v>323338.62</v>
      </c>
    </row>
    <row r="50" spans="1:15" x14ac:dyDescent="0.2">
      <c r="A50" s="8"/>
      <c r="B50" s="115" t="s">
        <v>110</v>
      </c>
      <c r="C50" s="112" t="s">
        <v>111</v>
      </c>
      <c r="D50" s="112" t="s">
        <v>23</v>
      </c>
      <c r="E50" s="233">
        <v>903</v>
      </c>
      <c r="F50" s="233">
        <v>1573061</v>
      </c>
      <c r="G50" s="233">
        <v>1573964</v>
      </c>
      <c r="H50" s="233">
        <v>104898</v>
      </c>
      <c r="I50" s="233">
        <v>0</v>
      </c>
      <c r="J50" s="233">
        <v>104898</v>
      </c>
      <c r="K50" s="233">
        <v>104898</v>
      </c>
      <c r="L50" s="233">
        <v>0</v>
      </c>
      <c r="M50" s="233">
        <v>104898</v>
      </c>
      <c r="N50" s="233">
        <v>0</v>
      </c>
      <c r="O50" s="234">
        <v>1699227.86</v>
      </c>
    </row>
    <row r="51" spans="1:15" x14ac:dyDescent="0.2">
      <c r="A51" s="8"/>
      <c r="B51" s="115" t="s">
        <v>112</v>
      </c>
      <c r="C51" s="112" t="s">
        <v>113</v>
      </c>
      <c r="D51" s="112" t="s">
        <v>23</v>
      </c>
      <c r="E51" s="233">
        <v>0</v>
      </c>
      <c r="F51" s="233">
        <v>3377882</v>
      </c>
      <c r="G51" s="233">
        <v>3377882</v>
      </c>
      <c r="H51" s="233">
        <v>138486</v>
      </c>
      <c r="I51" s="233">
        <v>0</v>
      </c>
      <c r="J51" s="233">
        <v>138486</v>
      </c>
      <c r="K51" s="233">
        <v>138486</v>
      </c>
      <c r="L51" s="233">
        <v>0</v>
      </c>
      <c r="M51" s="233">
        <v>138486</v>
      </c>
      <c r="N51" s="233">
        <v>104411</v>
      </c>
      <c r="O51" s="234">
        <v>3620779</v>
      </c>
    </row>
    <row r="52" spans="1:15" x14ac:dyDescent="0.2">
      <c r="A52" s="8"/>
      <c r="B52" s="115" t="s">
        <v>114</v>
      </c>
      <c r="C52" s="112" t="s">
        <v>115</v>
      </c>
      <c r="D52" s="112" t="s">
        <v>58</v>
      </c>
      <c r="E52" s="233">
        <v>2016206</v>
      </c>
      <c r="F52" s="233">
        <v>225289</v>
      </c>
      <c r="G52" s="233">
        <v>2241495</v>
      </c>
      <c r="H52" s="233">
        <v>29777</v>
      </c>
      <c r="I52" s="233">
        <v>0</v>
      </c>
      <c r="J52" s="233">
        <v>29777</v>
      </c>
      <c r="K52" s="233">
        <v>29777</v>
      </c>
      <c r="L52" s="233">
        <v>0</v>
      </c>
      <c r="M52" s="233">
        <v>29777</v>
      </c>
      <c r="N52" s="233">
        <v>25492</v>
      </c>
      <c r="O52" s="234">
        <v>2296764</v>
      </c>
    </row>
    <row r="53" spans="1:15" x14ac:dyDescent="0.2">
      <c r="A53" s="8"/>
      <c r="B53" s="115" t="s">
        <v>116</v>
      </c>
      <c r="C53" s="112" t="s">
        <v>117</v>
      </c>
      <c r="D53" s="112" t="s">
        <v>58</v>
      </c>
      <c r="E53" s="233">
        <v>4747930</v>
      </c>
      <c r="F53" s="233">
        <v>500000</v>
      </c>
      <c r="G53" s="233">
        <v>5247930</v>
      </c>
      <c r="H53" s="233">
        <v>88585</v>
      </c>
      <c r="I53" s="233">
        <v>0</v>
      </c>
      <c r="J53" s="233">
        <v>88585</v>
      </c>
      <c r="K53" s="233">
        <v>88585</v>
      </c>
      <c r="L53" s="233">
        <v>0</v>
      </c>
      <c r="M53" s="233">
        <v>88585</v>
      </c>
      <c r="N53" s="233">
        <v>0</v>
      </c>
      <c r="O53" s="234">
        <v>5378443.0199999996</v>
      </c>
    </row>
    <row r="54" spans="1:15" x14ac:dyDescent="0.2">
      <c r="A54" s="8"/>
      <c r="B54" s="115" t="s">
        <v>118</v>
      </c>
      <c r="C54" s="112" t="s">
        <v>119</v>
      </c>
      <c r="D54" s="112" t="s">
        <v>58</v>
      </c>
      <c r="E54" s="233">
        <v>734271</v>
      </c>
      <c r="F54" s="233">
        <v>0</v>
      </c>
      <c r="G54" s="233">
        <v>734271</v>
      </c>
      <c r="H54" s="233">
        <v>17829</v>
      </c>
      <c r="I54" s="233">
        <v>0</v>
      </c>
      <c r="J54" s="233">
        <v>17829</v>
      </c>
      <c r="K54" s="233">
        <v>17829</v>
      </c>
      <c r="L54" s="233">
        <v>0</v>
      </c>
      <c r="M54" s="233">
        <v>17829</v>
      </c>
      <c r="N54" s="233">
        <v>9918</v>
      </c>
      <c r="O54" s="234">
        <v>778394.74</v>
      </c>
    </row>
    <row r="55" spans="1:15" x14ac:dyDescent="0.2">
      <c r="A55" s="8"/>
      <c r="B55" s="115" t="s">
        <v>120</v>
      </c>
      <c r="C55" s="112" t="s">
        <v>121</v>
      </c>
      <c r="D55" s="112" t="s">
        <v>23</v>
      </c>
      <c r="E55" s="233">
        <v>0</v>
      </c>
      <c r="F55" s="233">
        <v>2351440</v>
      </c>
      <c r="G55" s="233">
        <v>2351440</v>
      </c>
      <c r="H55" s="233">
        <v>147485</v>
      </c>
      <c r="I55" s="233">
        <v>15193</v>
      </c>
      <c r="J55" s="233">
        <v>162678</v>
      </c>
      <c r="K55" s="233">
        <v>147485</v>
      </c>
      <c r="L55" s="233">
        <v>15193</v>
      </c>
      <c r="M55" s="233">
        <v>162678</v>
      </c>
      <c r="N55" s="233">
        <v>20000</v>
      </c>
      <c r="O55" s="234">
        <v>2560421.37</v>
      </c>
    </row>
    <row r="56" spans="1:15" x14ac:dyDescent="0.2">
      <c r="A56" s="8"/>
      <c r="B56" s="115" t="s">
        <v>122</v>
      </c>
      <c r="C56" s="112" t="s">
        <v>123</v>
      </c>
      <c r="D56" s="112" t="s">
        <v>58</v>
      </c>
      <c r="E56" s="233">
        <v>699462</v>
      </c>
      <c r="F56" s="233">
        <v>67500</v>
      </c>
      <c r="G56" s="233">
        <v>766962</v>
      </c>
      <c r="H56" s="233">
        <v>11411</v>
      </c>
      <c r="I56" s="233">
        <v>0</v>
      </c>
      <c r="J56" s="233">
        <v>11411</v>
      </c>
      <c r="K56" s="233">
        <v>11411</v>
      </c>
      <c r="L56" s="233">
        <v>0</v>
      </c>
      <c r="M56" s="233">
        <v>11411</v>
      </c>
      <c r="N56" s="233">
        <v>0</v>
      </c>
      <c r="O56" s="234">
        <v>784472.04</v>
      </c>
    </row>
    <row r="57" spans="1:15" x14ac:dyDescent="0.2">
      <c r="A57" s="8"/>
      <c r="B57" s="115" t="s">
        <v>124</v>
      </c>
      <c r="C57" s="112" t="s">
        <v>125</v>
      </c>
      <c r="D57" s="112" t="s">
        <v>23</v>
      </c>
      <c r="E57" s="233">
        <v>0</v>
      </c>
      <c r="F57" s="233">
        <v>616985</v>
      </c>
      <c r="G57" s="233">
        <v>616985</v>
      </c>
      <c r="H57" s="233">
        <v>115502</v>
      </c>
      <c r="I57" s="233">
        <v>2000</v>
      </c>
      <c r="J57" s="233">
        <v>117502</v>
      </c>
      <c r="K57" s="233">
        <v>115502</v>
      </c>
      <c r="L57" s="233">
        <v>2000</v>
      </c>
      <c r="M57" s="233">
        <v>117502</v>
      </c>
      <c r="N57" s="233">
        <v>17353</v>
      </c>
      <c r="O57" s="234">
        <v>769122.58</v>
      </c>
    </row>
    <row r="58" spans="1:15" x14ac:dyDescent="0.2">
      <c r="A58" s="8"/>
      <c r="B58" s="115" t="s">
        <v>126</v>
      </c>
      <c r="C58" s="112" t="s">
        <v>127</v>
      </c>
      <c r="D58" s="112" t="s">
        <v>23</v>
      </c>
      <c r="E58" s="233">
        <v>0</v>
      </c>
      <c r="F58" s="233">
        <v>2123398</v>
      </c>
      <c r="G58" s="233">
        <v>2123398</v>
      </c>
      <c r="H58" s="233">
        <v>119239</v>
      </c>
      <c r="I58" s="233">
        <v>0</v>
      </c>
      <c r="J58" s="233">
        <v>119239</v>
      </c>
      <c r="K58" s="233">
        <v>119239</v>
      </c>
      <c r="L58" s="233">
        <v>0</v>
      </c>
      <c r="M58" s="233">
        <v>119239</v>
      </c>
      <c r="N58" s="233">
        <v>0</v>
      </c>
      <c r="O58" s="234">
        <v>2323725.64</v>
      </c>
    </row>
    <row r="59" spans="1:15" x14ac:dyDescent="0.2">
      <c r="A59" s="8"/>
      <c r="B59" s="115" t="s">
        <v>128</v>
      </c>
      <c r="C59" s="112" t="s">
        <v>129</v>
      </c>
      <c r="D59" s="112" t="s">
        <v>23</v>
      </c>
      <c r="E59" s="233">
        <v>0</v>
      </c>
      <c r="F59" s="233">
        <v>450763</v>
      </c>
      <c r="G59" s="233">
        <v>450763</v>
      </c>
      <c r="H59" s="233">
        <v>80087</v>
      </c>
      <c r="I59" s="233">
        <v>0</v>
      </c>
      <c r="J59" s="233">
        <v>80087</v>
      </c>
      <c r="K59" s="233">
        <v>80087</v>
      </c>
      <c r="L59" s="233">
        <v>0</v>
      </c>
      <c r="M59" s="233">
        <v>80087</v>
      </c>
      <c r="N59" s="233">
        <v>32001</v>
      </c>
      <c r="O59" s="234">
        <v>568786.65</v>
      </c>
    </row>
    <row r="60" spans="1:15" x14ac:dyDescent="0.2">
      <c r="A60" s="8"/>
      <c r="B60" s="115" t="s">
        <v>130</v>
      </c>
      <c r="C60" s="112" t="s">
        <v>131</v>
      </c>
      <c r="D60" s="112" t="s">
        <v>23</v>
      </c>
      <c r="E60" s="233">
        <v>0</v>
      </c>
      <c r="F60" s="233">
        <v>780980</v>
      </c>
      <c r="G60" s="233">
        <v>780980</v>
      </c>
      <c r="H60" s="233">
        <v>100754</v>
      </c>
      <c r="I60" s="233">
        <v>0</v>
      </c>
      <c r="J60" s="233">
        <v>100754</v>
      </c>
      <c r="K60" s="233">
        <v>100754</v>
      </c>
      <c r="L60" s="233">
        <v>0</v>
      </c>
      <c r="M60" s="233">
        <v>100754</v>
      </c>
      <c r="N60" s="233">
        <v>23073</v>
      </c>
      <c r="O60" s="234">
        <v>1047285.4</v>
      </c>
    </row>
    <row r="61" spans="1:15" x14ac:dyDescent="0.2">
      <c r="A61" s="8"/>
      <c r="B61" s="115" t="s">
        <v>132</v>
      </c>
      <c r="C61" s="112" t="s">
        <v>133</v>
      </c>
      <c r="D61" s="112" t="s">
        <v>58</v>
      </c>
      <c r="E61" s="233">
        <v>1850802</v>
      </c>
      <c r="F61" s="233">
        <v>1449545</v>
      </c>
      <c r="G61" s="233">
        <v>3300347</v>
      </c>
      <c r="H61" s="233">
        <v>31187</v>
      </c>
      <c r="I61" s="233">
        <v>0</v>
      </c>
      <c r="J61" s="233">
        <v>31187</v>
      </c>
      <c r="K61" s="233">
        <v>31187</v>
      </c>
      <c r="L61" s="233">
        <v>0</v>
      </c>
      <c r="M61" s="233">
        <v>31187</v>
      </c>
      <c r="N61" s="233">
        <v>28324</v>
      </c>
      <c r="O61" s="234">
        <v>3464037</v>
      </c>
    </row>
    <row r="62" spans="1:15" x14ac:dyDescent="0.2">
      <c r="A62" s="8"/>
      <c r="B62" s="115" t="s">
        <v>134</v>
      </c>
      <c r="C62" s="112" t="s">
        <v>135</v>
      </c>
      <c r="D62" s="112" t="s">
        <v>26</v>
      </c>
      <c r="E62" s="233">
        <v>266676</v>
      </c>
      <c r="F62" s="233">
        <v>501780</v>
      </c>
      <c r="G62" s="233">
        <v>768456</v>
      </c>
      <c r="H62" s="233">
        <v>293908</v>
      </c>
      <c r="I62" s="233">
        <v>0</v>
      </c>
      <c r="J62" s="233">
        <v>293908</v>
      </c>
      <c r="K62" s="233">
        <v>293908</v>
      </c>
      <c r="L62" s="233">
        <v>0</v>
      </c>
      <c r="M62" s="233">
        <v>293908</v>
      </c>
      <c r="N62" s="233">
        <v>11320</v>
      </c>
      <c r="O62" s="234">
        <v>1083684</v>
      </c>
    </row>
    <row r="63" spans="1:15" x14ac:dyDescent="0.2">
      <c r="A63" s="8"/>
      <c r="B63" s="115" t="s">
        <v>136</v>
      </c>
      <c r="C63" s="112" t="s">
        <v>137</v>
      </c>
      <c r="D63" s="112" t="s">
        <v>26</v>
      </c>
      <c r="E63" s="233">
        <v>205500</v>
      </c>
      <c r="F63" s="233">
        <v>1017213</v>
      </c>
      <c r="G63" s="233">
        <v>1222713</v>
      </c>
      <c r="H63" s="233">
        <v>330355</v>
      </c>
      <c r="I63" s="233">
        <v>0</v>
      </c>
      <c r="J63" s="233">
        <v>330355</v>
      </c>
      <c r="K63" s="233">
        <v>330355</v>
      </c>
      <c r="L63" s="233">
        <v>0</v>
      </c>
      <c r="M63" s="233">
        <v>330355</v>
      </c>
      <c r="N63" s="233">
        <v>552855</v>
      </c>
      <c r="O63" s="234">
        <v>2347451.12</v>
      </c>
    </row>
    <row r="64" spans="1:15" x14ac:dyDescent="0.2">
      <c r="A64" s="8"/>
      <c r="B64" s="115" t="s">
        <v>138</v>
      </c>
      <c r="C64" s="112" t="s">
        <v>139</v>
      </c>
      <c r="D64" s="112" t="s">
        <v>23</v>
      </c>
      <c r="E64" s="233">
        <v>0</v>
      </c>
      <c r="F64" s="233">
        <v>4767684</v>
      </c>
      <c r="G64" s="233">
        <v>4767684</v>
      </c>
      <c r="H64" s="233">
        <v>197241</v>
      </c>
      <c r="I64" s="233">
        <v>0</v>
      </c>
      <c r="J64" s="233">
        <v>197241</v>
      </c>
      <c r="K64" s="233">
        <v>197241</v>
      </c>
      <c r="L64" s="233">
        <v>0</v>
      </c>
      <c r="M64" s="233">
        <v>197241</v>
      </c>
      <c r="N64" s="233">
        <v>178483</v>
      </c>
      <c r="O64" s="234">
        <v>5161447.59</v>
      </c>
    </row>
    <row r="65" spans="1:15" x14ac:dyDescent="0.2">
      <c r="A65" s="8"/>
      <c r="B65" s="115" t="s">
        <v>140</v>
      </c>
      <c r="C65" s="112" t="s">
        <v>141</v>
      </c>
      <c r="D65" s="112" t="s">
        <v>26</v>
      </c>
      <c r="E65" s="233">
        <v>304750</v>
      </c>
      <c r="F65" s="233">
        <v>1716510</v>
      </c>
      <c r="G65" s="233">
        <v>2021260</v>
      </c>
      <c r="H65" s="233">
        <v>448118</v>
      </c>
      <c r="I65" s="233">
        <v>0</v>
      </c>
      <c r="J65" s="233">
        <v>448118</v>
      </c>
      <c r="K65" s="233">
        <v>448118</v>
      </c>
      <c r="L65" s="233">
        <v>0</v>
      </c>
      <c r="M65" s="233">
        <v>448118</v>
      </c>
      <c r="N65" s="233">
        <v>98107</v>
      </c>
      <c r="O65" s="234">
        <v>2620817.5499999998</v>
      </c>
    </row>
    <row r="66" spans="1:15" x14ac:dyDescent="0.2">
      <c r="A66" s="8"/>
      <c r="B66" s="115" t="s">
        <v>142</v>
      </c>
      <c r="C66" s="112" t="s">
        <v>143</v>
      </c>
      <c r="D66" s="112" t="s">
        <v>23</v>
      </c>
      <c r="E66" s="233">
        <v>0</v>
      </c>
      <c r="F66" s="233">
        <v>2182011</v>
      </c>
      <c r="G66" s="233">
        <v>2182011</v>
      </c>
      <c r="H66" s="233">
        <v>233953</v>
      </c>
      <c r="I66" s="233">
        <v>0</v>
      </c>
      <c r="J66" s="233">
        <v>233953</v>
      </c>
      <c r="K66" s="233">
        <v>233953</v>
      </c>
      <c r="L66" s="233">
        <v>0</v>
      </c>
      <c r="M66" s="233">
        <v>233953</v>
      </c>
      <c r="N66" s="233">
        <v>102560</v>
      </c>
      <c r="O66" s="234">
        <v>2548562.65</v>
      </c>
    </row>
    <row r="67" spans="1:15" x14ac:dyDescent="0.2">
      <c r="A67" s="8"/>
      <c r="B67" s="115" t="s">
        <v>144</v>
      </c>
      <c r="C67" s="112" t="s">
        <v>145</v>
      </c>
      <c r="D67" s="112" t="s">
        <v>23</v>
      </c>
      <c r="E67" s="233">
        <v>4000</v>
      </c>
      <c r="F67" s="233">
        <v>2344721</v>
      </c>
      <c r="G67" s="233">
        <v>2348721</v>
      </c>
      <c r="H67" s="233">
        <v>104390</v>
      </c>
      <c r="I67" s="233">
        <v>0</v>
      </c>
      <c r="J67" s="233">
        <v>104390</v>
      </c>
      <c r="K67" s="233">
        <v>104390</v>
      </c>
      <c r="L67" s="233">
        <v>0</v>
      </c>
      <c r="M67" s="233">
        <v>104390</v>
      </c>
      <c r="N67" s="233">
        <v>15969</v>
      </c>
      <c r="O67" s="234">
        <v>2550415.62</v>
      </c>
    </row>
    <row r="68" spans="1:15" x14ac:dyDescent="0.2">
      <c r="A68" s="8"/>
      <c r="B68" s="115" t="s">
        <v>146</v>
      </c>
      <c r="C68" s="112" t="s">
        <v>147</v>
      </c>
      <c r="D68" s="112" t="s">
        <v>23</v>
      </c>
      <c r="E68" s="233">
        <v>0</v>
      </c>
      <c r="F68" s="233">
        <v>849391</v>
      </c>
      <c r="G68" s="233">
        <v>849391</v>
      </c>
      <c r="H68" s="233">
        <v>105387</v>
      </c>
      <c r="I68" s="233">
        <v>0</v>
      </c>
      <c r="J68" s="233">
        <v>105387</v>
      </c>
      <c r="K68" s="233">
        <v>105387</v>
      </c>
      <c r="L68" s="233">
        <v>0</v>
      </c>
      <c r="M68" s="233">
        <v>105387</v>
      </c>
      <c r="N68" s="233">
        <v>0</v>
      </c>
      <c r="O68" s="234">
        <v>954778</v>
      </c>
    </row>
    <row r="69" spans="1:15" x14ac:dyDescent="0.2">
      <c r="A69" s="8"/>
      <c r="B69" s="115" t="s">
        <v>148</v>
      </c>
      <c r="C69" s="112" t="s">
        <v>149</v>
      </c>
      <c r="D69" s="112" t="s">
        <v>23</v>
      </c>
      <c r="E69" s="233">
        <v>123267</v>
      </c>
      <c r="F69" s="233">
        <v>698517</v>
      </c>
      <c r="G69" s="233">
        <v>821784</v>
      </c>
      <c r="H69" s="233">
        <v>100912</v>
      </c>
      <c r="I69" s="233">
        <v>0</v>
      </c>
      <c r="J69" s="233">
        <v>100912</v>
      </c>
      <c r="K69" s="233">
        <v>100912</v>
      </c>
      <c r="L69" s="233">
        <v>0</v>
      </c>
      <c r="M69" s="233">
        <v>100912</v>
      </c>
      <c r="N69" s="233">
        <v>43264</v>
      </c>
      <c r="O69" s="234">
        <v>1066760.5900000001</v>
      </c>
    </row>
    <row r="70" spans="1:15" x14ac:dyDescent="0.2">
      <c r="A70" s="8"/>
      <c r="B70" s="115" t="s">
        <v>150</v>
      </c>
      <c r="C70" s="112" t="s">
        <v>151</v>
      </c>
      <c r="D70" s="112" t="s">
        <v>23</v>
      </c>
      <c r="E70" s="233">
        <v>0</v>
      </c>
      <c r="F70" s="233">
        <v>549707</v>
      </c>
      <c r="G70" s="233">
        <v>549707</v>
      </c>
      <c r="H70" s="233">
        <v>92566</v>
      </c>
      <c r="I70" s="233">
        <v>0</v>
      </c>
      <c r="J70" s="233">
        <v>92566</v>
      </c>
      <c r="K70" s="233">
        <v>92566</v>
      </c>
      <c r="L70" s="233">
        <v>0</v>
      </c>
      <c r="M70" s="233">
        <v>92566</v>
      </c>
      <c r="N70" s="233">
        <v>9891</v>
      </c>
      <c r="O70" s="234">
        <v>676356.39</v>
      </c>
    </row>
    <row r="71" spans="1:15" x14ac:dyDescent="0.2">
      <c r="A71" s="8"/>
      <c r="B71" s="115" t="s">
        <v>152</v>
      </c>
      <c r="C71" s="112" t="s">
        <v>153</v>
      </c>
      <c r="D71" s="112" t="s">
        <v>26</v>
      </c>
      <c r="E71" s="233">
        <v>0</v>
      </c>
      <c r="F71" s="233">
        <v>731495</v>
      </c>
      <c r="G71" s="233">
        <v>731495</v>
      </c>
      <c r="H71" s="233">
        <v>350137</v>
      </c>
      <c r="I71" s="233">
        <v>8116</v>
      </c>
      <c r="J71" s="233">
        <v>358253</v>
      </c>
      <c r="K71" s="233">
        <v>350137</v>
      </c>
      <c r="L71" s="233">
        <v>8116</v>
      </c>
      <c r="M71" s="233">
        <v>358253</v>
      </c>
      <c r="N71" s="233">
        <v>52611</v>
      </c>
      <c r="O71" s="234">
        <v>1242200</v>
      </c>
    </row>
    <row r="72" spans="1:15" x14ac:dyDescent="0.2">
      <c r="A72" s="8"/>
      <c r="B72" s="115" t="s">
        <v>154</v>
      </c>
      <c r="C72" s="112" t="s">
        <v>155</v>
      </c>
      <c r="D72" s="112" t="s">
        <v>23</v>
      </c>
      <c r="E72" s="233">
        <v>0</v>
      </c>
      <c r="F72" s="233">
        <v>664569</v>
      </c>
      <c r="G72" s="233">
        <v>664569</v>
      </c>
      <c r="H72" s="233">
        <v>76211</v>
      </c>
      <c r="I72" s="233">
        <v>0</v>
      </c>
      <c r="J72" s="233">
        <v>76211</v>
      </c>
      <c r="K72" s="233">
        <v>76211</v>
      </c>
      <c r="L72" s="233">
        <v>0</v>
      </c>
      <c r="M72" s="233">
        <v>76211</v>
      </c>
      <c r="N72" s="233">
        <v>23182</v>
      </c>
      <c r="O72" s="234">
        <v>826903.06</v>
      </c>
    </row>
    <row r="73" spans="1:15" x14ac:dyDescent="0.2">
      <c r="A73" s="8"/>
      <c r="B73" s="115" t="s">
        <v>156</v>
      </c>
      <c r="C73" s="112" t="s">
        <v>157</v>
      </c>
      <c r="D73" s="112" t="s">
        <v>23</v>
      </c>
      <c r="E73" s="233">
        <v>700262</v>
      </c>
      <c r="F73" s="233">
        <v>610000</v>
      </c>
      <c r="G73" s="233">
        <v>1310262</v>
      </c>
      <c r="H73" s="233">
        <v>202603</v>
      </c>
      <c r="I73" s="233">
        <v>0</v>
      </c>
      <c r="J73" s="233">
        <v>202603</v>
      </c>
      <c r="K73" s="233">
        <v>202603</v>
      </c>
      <c r="L73" s="233">
        <v>0</v>
      </c>
      <c r="M73" s="233">
        <v>202603</v>
      </c>
      <c r="N73" s="233">
        <v>9568</v>
      </c>
      <c r="O73" s="234">
        <v>1531332.7</v>
      </c>
    </row>
    <row r="74" spans="1:15" x14ac:dyDescent="0.2">
      <c r="A74" s="8"/>
      <c r="B74" s="115" t="s">
        <v>158</v>
      </c>
      <c r="C74" s="112" t="s">
        <v>159</v>
      </c>
      <c r="D74" s="112" t="s">
        <v>23</v>
      </c>
      <c r="E74" s="233">
        <v>849411</v>
      </c>
      <c r="F74" s="233">
        <v>2112387</v>
      </c>
      <c r="G74" s="233">
        <v>2961798</v>
      </c>
      <c r="H74" s="233">
        <v>183700</v>
      </c>
      <c r="I74" s="233">
        <v>0</v>
      </c>
      <c r="J74" s="233">
        <v>183700</v>
      </c>
      <c r="K74" s="233">
        <v>183700</v>
      </c>
      <c r="L74" s="233">
        <v>0</v>
      </c>
      <c r="M74" s="233">
        <v>183700</v>
      </c>
      <c r="N74" s="233">
        <v>340721</v>
      </c>
      <c r="O74" s="234">
        <v>3518637.39</v>
      </c>
    </row>
    <row r="75" spans="1:15" x14ac:dyDescent="0.2">
      <c r="A75" s="8"/>
      <c r="B75" s="115" t="s">
        <v>160</v>
      </c>
      <c r="C75" s="112" t="s">
        <v>161</v>
      </c>
      <c r="D75" s="112" t="s">
        <v>58</v>
      </c>
      <c r="E75" s="233">
        <v>219074</v>
      </c>
      <c r="F75" s="233">
        <v>0</v>
      </c>
      <c r="G75" s="233">
        <v>219074</v>
      </c>
      <c r="H75" s="233">
        <v>10112</v>
      </c>
      <c r="I75" s="233">
        <v>0</v>
      </c>
      <c r="J75" s="233">
        <v>10112</v>
      </c>
      <c r="K75" s="233">
        <v>10112</v>
      </c>
      <c r="L75" s="233">
        <v>0</v>
      </c>
      <c r="M75" s="233">
        <v>10112</v>
      </c>
      <c r="N75" s="233">
        <v>1700</v>
      </c>
      <c r="O75" s="234">
        <v>241782.17</v>
      </c>
    </row>
    <row r="76" spans="1:15" x14ac:dyDescent="0.2">
      <c r="A76" s="8"/>
      <c r="B76" s="115" t="s">
        <v>162</v>
      </c>
      <c r="C76" s="112" t="s">
        <v>163</v>
      </c>
      <c r="D76" s="112" t="s">
        <v>23</v>
      </c>
      <c r="E76" s="233">
        <v>396180</v>
      </c>
      <c r="F76" s="233">
        <v>700000</v>
      </c>
      <c r="G76" s="233">
        <v>1096180</v>
      </c>
      <c r="H76" s="233">
        <v>189310</v>
      </c>
      <c r="I76" s="233">
        <v>0</v>
      </c>
      <c r="J76" s="233">
        <v>189310</v>
      </c>
      <c r="K76" s="233">
        <v>189310</v>
      </c>
      <c r="L76" s="233">
        <v>0</v>
      </c>
      <c r="M76" s="233">
        <v>189310</v>
      </c>
      <c r="N76" s="233">
        <v>30522</v>
      </c>
      <c r="O76" s="234">
        <v>1323987.79</v>
      </c>
    </row>
    <row r="77" spans="1:15" x14ac:dyDescent="0.2">
      <c r="A77" s="8"/>
      <c r="B77" s="115" t="s">
        <v>164</v>
      </c>
      <c r="C77" s="112" t="s">
        <v>165</v>
      </c>
      <c r="D77" s="112" t="s">
        <v>23</v>
      </c>
      <c r="E77" s="233">
        <v>2600</v>
      </c>
      <c r="F77" s="233">
        <v>1493321</v>
      </c>
      <c r="G77" s="233">
        <v>1495921</v>
      </c>
      <c r="H77" s="233">
        <v>140003</v>
      </c>
      <c r="I77" s="233">
        <v>0</v>
      </c>
      <c r="J77" s="233">
        <v>140003</v>
      </c>
      <c r="K77" s="233">
        <v>140003</v>
      </c>
      <c r="L77" s="233">
        <v>0</v>
      </c>
      <c r="M77" s="233">
        <v>140003</v>
      </c>
      <c r="N77" s="233">
        <v>118344</v>
      </c>
      <c r="O77" s="234">
        <v>1844085.2</v>
      </c>
    </row>
    <row r="78" spans="1:15" x14ac:dyDescent="0.2">
      <c r="A78" s="8"/>
      <c r="B78" s="115" t="s">
        <v>166</v>
      </c>
      <c r="C78" s="112" t="s">
        <v>167</v>
      </c>
      <c r="D78" s="112" t="s">
        <v>23</v>
      </c>
      <c r="E78" s="233">
        <v>0</v>
      </c>
      <c r="F78" s="233">
        <v>4243292</v>
      </c>
      <c r="G78" s="233">
        <v>4243292</v>
      </c>
      <c r="H78" s="233">
        <v>180241</v>
      </c>
      <c r="I78" s="233">
        <v>36000</v>
      </c>
      <c r="J78" s="233">
        <v>216241</v>
      </c>
      <c r="K78" s="233">
        <v>180241</v>
      </c>
      <c r="L78" s="233">
        <v>36000</v>
      </c>
      <c r="M78" s="233">
        <v>216241</v>
      </c>
      <c r="N78" s="233">
        <v>92787</v>
      </c>
      <c r="O78" s="234">
        <v>4552320</v>
      </c>
    </row>
    <row r="79" spans="1:15" x14ac:dyDescent="0.2">
      <c r="A79" s="8"/>
      <c r="B79" s="115" t="s">
        <v>168</v>
      </c>
      <c r="C79" s="112" t="s">
        <v>169</v>
      </c>
      <c r="D79" s="112" t="s">
        <v>23</v>
      </c>
      <c r="E79" s="233">
        <v>0</v>
      </c>
      <c r="F79" s="233">
        <v>613517</v>
      </c>
      <c r="G79" s="233">
        <v>613517</v>
      </c>
      <c r="H79" s="233">
        <v>117975</v>
      </c>
      <c r="I79" s="233">
        <v>0</v>
      </c>
      <c r="J79" s="233">
        <v>117975</v>
      </c>
      <c r="K79" s="233">
        <v>117975</v>
      </c>
      <c r="L79" s="233">
        <v>0</v>
      </c>
      <c r="M79" s="233">
        <v>117975</v>
      </c>
      <c r="N79" s="233">
        <v>33974</v>
      </c>
      <c r="O79" s="234">
        <v>869972.04</v>
      </c>
    </row>
    <row r="80" spans="1:15" x14ac:dyDescent="0.2">
      <c r="A80" s="8"/>
      <c r="B80" s="115" t="s">
        <v>170</v>
      </c>
      <c r="C80" s="112" t="s">
        <v>171</v>
      </c>
      <c r="D80" s="112" t="s">
        <v>23</v>
      </c>
      <c r="E80" s="233">
        <v>4000</v>
      </c>
      <c r="F80" s="233">
        <v>721052</v>
      </c>
      <c r="G80" s="233">
        <v>725052</v>
      </c>
      <c r="H80" s="233">
        <v>115764</v>
      </c>
      <c r="I80" s="233">
        <v>9770</v>
      </c>
      <c r="J80" s="233">
        <v>125534</v>
      </c>
      <c r="K80" s="233">
        <v>115764</v>
      </c>
      <c r="L80" s="233">
        <v>9770</v>
      </c>
      <c r="M80" s="233">
        <v>125534</v>
      </c>
      <c r="N80" s="233">
        <v>3169</v>
      </c>
      <c r="O80" s="234">
        <v>863524.5</v>
      </c>
    </row>
    <row r="81" spans="1:15" x14ac:dyDescent="0.2">
      <c r="A81" s="8"/>
      <c r="B81" s="115" t="s">
        <v>172</v>
      </c>
      <c r="C81" s="112" t="s">
        <v>173</v>
      </c>
      <c r="D81" s="112" t="s">
        <v>26</v>
      </c>
      <c r="E81" s="233">
        <v>42800</v>
      </c>
      <c r="F81" s="233">
        <v>2263680</v>
      </c>
      <c r="G81" s="233">
        <v>2306480</v>
      </c>
      <c r="H81" s="233">
        <v>516547</v>
      </c>
      <c r="I81" s="233">
        <v>0</v>
      </c>
      <c r="J81" s="233">
        <v>516547</v>
      </c>
      <c r="K81" s="233">
        <v>516547</v>
      </c>
      <c r="L81" s="233">
        <v>0</v>
      </c>
      <c r="M81" s="233">
        <v>516547</v>
      </c>
      <c r="N81" s="233">
        <v>91248</v>
      </c>
      <c r="O81" s="234">
        <v>3147536.98</v>
      </c>
    </row>
    <row r="82" spans="1:15" x14ac:dyDescent="0.2">
      <c r="A82" s="8"/>
      <c r="B82" s="115" t="s">
        <v>174</v>
      </c>
      <c r="C82" s="112" t="s">
        <v>175</v>
      </c>
      <c r="D82" s="112" t="s">
        <v>23</v>
      </c>
      <c r="E82" s="233">
        <v>0</v>
      </c>
      <c r="F82" s="233">
        <v>360784</v>
      </c>
      <c r="G82" s="233">
        <v>360784</v>
      </c>
      <c r="H82" s="233">
        <v>99809</v>
      </c>
      <c r="I82" s="233">
        <v>0</v>
      </c>
      <c r="J82" s="233">
        <v>99809</v>
      </c>
      <c r="K82" s="233">
        <v>99809</v>
      </c>
      <c r="L82" s="233">
        <v>0</v>
      </c>
      <c r="M82" s="233">
        <v>99809</v>
      </c>
      <c r="N82" s="233">
        <v>6579</v>
      </c>
      <c r="O82" s="234">
        <v>467172</v>
      </c>
    </row>
    <row r="83" spans="1:15" x14ac:dyDescent="0.2">
      <c r="A83" s="8"/>
      <c r="B83" s="115" t="s">
        <v>176</v>
      </c>
      <c r="C83" s="112" t="s">
        <v>177</v>
      </c>
      <c r="D83" s="112" t="s">
        <v>23</v>
      </c>
      <c r="E83" s="233">
        <v>1552118</v>
      </c>
      <c r="F83" s="233">
        <v>633684</v>
      </c>
      <c r="G83" s="233">
        <v>2185802</v>
      </c>
      <c r="H83" s="233">
        <v>187391</v>
      </c>
      <c r="I83" s="233">
        <v>0</v>
      </c>
      <c r="J83" s="233">
        <v>187391</v>
      </c>
      <c r="K83" s="233">
        <v>187391</v>
      </c>
      <c r="L83" s="233">
        <v>0</v>
      </c>
      <c r="M83" s="233">
        <v>187391</v>
      </c>
      <c r="N83" s="233">
        <v>82523</v>
      </c>
      <c r="O83" s="234">
        <v>2466408</v>
      </c>
    </row>
    <row r="84" spans="1:15" x14ac:dyDescent="0.2">
      <c r="A84" s="8"/>
      <c r="B84" s="115" t="s">
        <v>178</v>
      </c>
      <c r="C84" s="112" t="s">
        <v>179</v>
      </c>
      <c r="D84" s="112" t="s">
        <v>58</v>
      </c>
      <c r="E84" s="233">
        <v>930345</v>
      </c>
      <c r="F84" s="233">
        <v>0</v>
      </c>
      <c r="G84" s="233">
        <v>930345</v>
      </c>
      <c r="H84" s="233">
        <v>7241</v>
      </c>
      <c r="I84" s="233">
        <v>0</v>
      </c>
      <c r="J84" s="233">
        <v>7241</v>
      </c>
      <c r="K84" s="233">
        <v>7241</v>
      </c>
      <c r="L84" s="233">
        <v>0</v>
      </c>
      <c r="M84" s="233">
        <v>7241</v>
      </c>
      <c r="N84" s="233">
        <v>35000</v>
      </c>
      <c r="O84" s="234">
        <v>972586</v>
      </c>
    </row>
    <row r="85" spans="1:15" x14ac:dyDescent="0.2">
      <c r="A85" s="8"/>
      <c r="B85" s="115" t="s">
        <v>180</v>
      </c>
      <c r="C85" s="112" t="s">
        <v>181</v>
      </c>
      <c r="D85" s="112" t="s">
        <v>23</v>
      </c>
      <c r="E85" s="233">
        <v>0</v>
      </c>
      <c r="F85" s="233">
        <v>1340660</v>
      </c>
      <c r="G85" s="233">
        <v>1340660</v>
      </c>
      <c r="H85" s="233">
        <v>112623</v>
      </c>
      <c r="I85" s="233">
        <v>0</v>
      </c>
      <c r="J85" s="233">
        <v>112623</v>
      </c>
      <c r="K85" s="233">
        <v>112623</v>
      </c>
      <c r="L85" s="233">
        <v>0</v>
      </c>
      <c r="M85" s="233">
        <v>112623</v>
      </c>
      <c r="N85" s="233">
        <v>1418</v>
      </c>
      <c r="O85" s="234">
        <v>1472901.26</v>
      </c>
    </row>
    <row r="86" spans="1:15" x14ac:dyDescent="0.2">
      <c r="A86" s="8"/>
      <c r="B86" s="115" t="s">
        <v>182</v>
      </c>
      <c r="C86" s="112" t="s">
        <v>183</v>
      </c>
      <c r="D86" s="112" t="s">
        <v>23</v>
      </c>
      <c r="E86" s="233">
        <v>0</v>
      </c>
      <c r="F86" s="233">
        <v>1389912</v>
      </c>
      <c r="G86" s="233">
        <v>1389912</v>
      </c>
      <c r="H86" s="233">
        <v>86139</v>
      </c>
      <c r="I86" s="233">
        <v>0</v>
      </c>
      <c r="J86" s="233">
        <v>86139</v>
      </c>
      <c r="K86" s="233">
        <v>86139</v>
      </c>
      <c r="L86" s="233">
        <v>0</v>
      </c>
      <c r="M86" s="233">
        <v>86139</v>
      </c>
      <c r="N86" s="233">
        <v>5000</v>
      </c>
      <c r="O86" s="234">
        <v>1481051</v>
      </c>
    </row>
    <row r="87" spans="1:15" x14ac:dyDescent="0.2">
      <c r="A87" s="8"/>
      <c r="B87" s="115" t="s">
        <v>184</v>
      </c>
      <c r="C87" s="112" t="s">
        <v>185</v>
      </c>
      <c r="D87" s="112" t="s">
        <v>23</v>
      </c>
      <c r="E87" s="233">
        <v>0</v>
      </c>
      <c r="F87" s="233">
        <v>5284890</v>
      </c>
      <c r="G87" s="233">
        <v>5284890</v>
      </c>
      <c r="H87" s="233">
        <v>197175</v>
      </c>
      <c r="I87" s="233">
        <v>0</v>
      </c>
      <c r="J87" s="233">
        <v>197175</v>
      </c>
      <c r="K87" s="233">
        <v>197175</v>
      </c>
      <c r="L87" s="233">
        <v>0</v>
      </c>
      <c r="M87" s="233">
        <v>197175</v>
      </c>
      <c r="N87" s="233">
        <v>72014</v>
      </c>
      <c r="O87" s="234">
        <v>5554079</v>
      </c>
    </row>
    <row r="88" spans="1:15" x14ac:dyDescent="0.2">
      <c r="A88" s="8"/>
      <c r="B88" s="115" t="s">
        <v>186</v>
      </c>
      <c r="C88" s="112" t="s">
        <v>187</v>
      </c>
      <c r="D88" s="112" t="s">
        <v>23</v>
      </c>
      <c r="E88" s="233">
        <v>0</v>
      </c>
      <c r="F88" s="233">
        <v>27208143</v>
      </c>
      <c r="G88" s="233">
        <v>27208143</v>
      </c>
      <c r="H88" s="233">
        <v>608701</v>
      </c>
      <c r="I88" s="233">
        <v>0</v>
      </c>
      <c r="J88" s="233">
        <v>608701</v>
      </c>
      <c r="K88" s="233">
        <v>608701</v>
      </c>
      <c r="L88" s="233">
        <v>0</v>
      </c>
      <c r="M88" s="233">
        <v>608701</v>
      </c>
      <c r="N88" s="233">
        <v>0</v>
      </c>
      <c r="O88" s="234">
        <v>27826057.690000001</v>
      </c>
    </row>
    <row r="89" spans="1:15" x14ac:dyDescent="0.2">
      <c r="A89" s="8"/>
      <c r="B89" s="115" t="s">
        <v>188</v>
      </c>
      <c r="C89" s="112" t="s">
        <v>189</v>
      </c>
      <c r="D89" s="112" t="s">
        <v>23</v>
      </c>
      <c r="E89" s="233">
        <v>0</v>
      </c>
      <c r="F89" s="233">
        <v>482603</v>
      </c>
      <c r="G89" s="233">
        <v>482603</v>
      </c>
      <c r="H89" s="233">
        <v>79633</v>
      </c>
      <c r="I89" s="233">
        <v>0</v>
      </c>
      <c r="J89" s="233">
        <v>79633</v>
      </c>
      <c r="K89" s="233">
        <v>79633</v>
      </c>
      <c r="L89" s="233">
        <v>0</v>
      </c>
      <c r="M89" s="233">
        <v>79633</v>
      </c>
      <c r="N89" s="233">
        <v>2915</v>
      </c>
      <c r="O89" s="234">
        <v>565151</v>
      </c>
    </row>
    <row r="90" spans="1:15" x14ac:dyDescent="0.2">
      <c r="A90" s="8"/>
      <c r="B90" s="115" t="s">
        <v>190</v>
      </c>
      <c r="C90" s="112" t="s">
        <v>191</v>
      </c>
      <c r="D90" s="112" t="s">
        <v>23</v>
      </c>
      <c r="E90" s="233">
        <v>0</v>
      </c>
      <c r="F90" s="233">
        <v>2018007</v>
      </c>
      <c r="G90" s="233">
        <v>2018007</v>
      </c>
      <c r="H90" s="233">
        <v>157529</v>
      </c>
      <c r="I90" s="233">
        <v>94573</v>
      </c>
      <c r="J90" s="233">
        <v>252102</v>
      </c>
      <c r="K90" s="233">
        <v>157529</v>
      </c>
      <c r="L90" s="233">
        <v>94573</v>
      </c>
      <c r="M90" s="233">
        <v>252102</v>
      </c>
      <c r="N90" s="233">
        <v>47316</v>
      </c>
      <c r="O90" s="234">
        <v>2503046.73</v>
      </c>
    </row>
    <row r="91" spans="1:15" ht="13.5" thickBot="1" x14ac:dyDescent="0.25">
      <c r="A91" s="8"/>
      <c r="B91" s="76" t="s">
        <v>192</v>
      </c>
      <c r="C91" s="82" t="s">
        <v>193</v>
      </c>
      <c r="D91" s="82" t="s">
        <v>23</v>
      </c>
      <c r="E91" s="235">
        <v>0</v>
      </c>
      <c r="F91" s="235">
        <v>2026610</v>
      </c>
      <c r="G91" s="235">
        <v>2026610</v>
      </c>
      <c r="H91" s="235">
        <v>127960</v>
      </c>
      <c r="I91" s="235">
        <v>0</v>
      </c>
      <c r="J91" s="235">
        <v>127960</v>
      </c>
      <c r="K91" s="235">
        <v>127960</v>
      </c>
      <c r="L91" s="235">
        <v>0</v>
      </c>
      <c r="M91" s="235">
        <v>127960</v>
      </c>
      <c r="N91" s="235">
        <v>1995</v>
      </c>
      <c r="O91" s="236">
        <v>2189987.1</v>
      </c>
    </row>
    <row r="92" spans="1:15" x14ac:dyDescent="0.2">
      <c r="A92" s="8"/>
      <c r="B92" s="129"/>
      <c r="C92" s="129"/>
      <c r="D92" s="129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</row>
    <row r="93" spans="1:15" ht="13.5" thickBot="1" x14ac:dyDescent="0.25">
      <c r="A93" s="8"/>
      <c r="B93" s="129"/>
      <c r="C93" s="129"/>
      <c r="D93" s="129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</row>
    <row r="94" spans="1:15" ht="15.75" x14ac:dyDescent="0.25">
      <c r="A94" s="8"/>
      <c r="B94" s="237" t="s">
        <v>33</v>
      </c>
      <c r="C94" s="238" t="s">
        <v>33</v>
      </c>
      <c r="D94" s="239" t="s">
        <v>194</v>
      </c>
      <c r="E94" s="240">
        <f>SUM(E8:E91)</f>
        <v>31008589</v>
      </c>
      <c r="F94" s="240">
        <f t="shared" ref="F94:N94" si="0">SUM(F8:F91)</f>
        <v>213181625.69999999</v>
      </c>
      <c r="G94" s="240">
        <f t="shared" si="0"/>
        <v>244190214.69999999</v>
      </c>
      <c r="H94" s="240">
        <f t="shared" si="0"/>
        <v>14182131</v>
      </c>
      <c r="I94" s="240">
        <f t="shared" si="0"/>
        <v>390107</v>
      </c>
      <c r="J94" s="240">
        <f t="shared" si="0"/>
        <v>14572238</v>
      </c>
      <c r="K94" s="240">
        <f t="shared" si="0"/>
        <v>14182131</v>
      </c>
      <c r="L94" s="240">
        <f t="shared" si="0"/>
        <v>390107</v>
      </c>
      <c r="M94" s="240">
        <f t="shared" si="0"/>
        <v>14572238</v>
      </c>
      <c r="N94" s="240">
        <f t="shared" si="0"/>
        <v>23629472</v>
      </c>
      <c r="O94" s="583">
        <f>SUM(O8:O91)</f>
        <v>286043084.75000006</v>
      </c>
    </row>
    <row r="95" spans="1:15" ht="15.75" x14ac:dyDescent="0.25">
      <c r="A95" s="8"/>
      <c r="B95" s="241" t="s">
        <v>33</v>
      </c>
      <c r="C95" s="242" t="s">
        <v>33</v>
      </c>
      <c r="D95" s="243" t="s">
        <v>195</v>
      </c>
      <c r="E95" s="244">
        <f>AVERAGE(E8:E91)</f>
        <v>369149.86904761905</v>
      </c>
      <c r="F95" s="245">
        <f t="shared" ref="F95:O95" si="1">AVERAGE(F8:F91)</f>
        <v>2537876.4964285712</v>
      </c>
      <c r="G95" s="245">
        <f t="shared" si="1"/>
        <v>2907026.3654761901</v>
      </c>
      <c r="H95" s="245">
        <f t="shared" si="1"/>
        <v>168834.89285714287</v>
      </c>
      <c r="I95" s="245">
        <f t="shared" si="1"/>
        <v>4644.1309523809523</v>
      </c>
      <c r="J95" s="245">
        <f t="shared" si="1"/>
        <v>173479.02380952382</v>
      </c>
      <c r="K95" s="245">
        <f t="shared" si="1"/>
        <v>168834.89285714287</v>
      </c>
      <c r="L95" s="245">
        <f t="shared" si="1"/>
        <v>4644.1309523809523</v>
      </c>
      <c r="M95" s="245">
        <f t="shared" si="1"/>
        <v>173479.02380952382</v>
      </c>
      <c r="N95" s="245">
        <f t="shared" si="1"/>
        <v>281303.23809523811</v>
      </c>
      <c r="O95" s="246">
        <f t="shared" si="1"/>
        <v>3405274.8184523815</v>
      </c>
    </row>
    <row r="96" spans="1:15" ht="15.75" x14ac:dyDescent="0.25">
      <c r="A96" s="8"/>
      <c r="B96" s="241" t="s">
        <v>33</v>
      </c>
      <c r="C96" s="242" t="s">
        <v>33</v>
      </c>
      <c r="D96" s="243" t="s">
        <v>196</v>
      </c>
      <c r="E96" s="245">
        <f>QUARTILE(E8:E91,1)</f>
        <v>0</v>
      </c>
      <c r="F96" s="245">
        <f t="shared" ref="F96:O96" si="2">QUARTILE(F8:F91,1)</f>
        <v>501335</v>
      </c>
      <c r="G96" s="245">
        <f t="shared" si="2"/>
        <v>685507.5</v>
      </c>
      <c r="H96" s="245">
        <f t="shared" si="2"/>
        <v>92279.75</v>
      </c>
      <c r="I96" s="245">
        <f t="shared" si="2"/>
        <v>0</v>
      </c>
      <c r="J96" s="245">
        <f t="shared" si="2"/>
        <v>92279.75</v>
      </c>
      <c r="K96" s="245">
        <f t="shared" si="2"/>
        <v>92279.75</v>
      </c>
      <c r="L96" s="245">
        <f t="shared" si="2"/>
        <v>0</v>
      </c>
      <c r="M96" s="245">
        <f t="shared" si="2"/>
        <v>92279.75</v>
      </c>
      <c r="N96" s="245">
        <f t="shared" si="2"/>
        <v>3126.75</v>
      </c>
      <c r="O96" s="246">
        <f t="shared" si="2"/>
        <v>860163.38</v>
      </c>
    </row>
    <row r="97" spans="1:15" ht="15.75" x14ac:dyDescent="0.25">
      <c r="A97" s="8"/>
      <c r="B97" s="241" t="s">
        <v>33</v>
      </c>
      <c r="C97" s="242" t="s">
        <v>33</v>
      </c>
      <c r="D97" s="243" t="s">
        <v>197</v>
      </c>
      <c r="E97" s="244">
        <f>MEDIAN(E8:E91)</f>
        <v>2800</v>
      </c>
      <c r="F97" s="245">
        <f t="shared" ref="F97:O97" si="3">MEDIAN(F8:F91)</f>
        <v>1152909.5</v>
      </c>
      <c r="G97" s="245">
        <f t="shared" si="3"/>
        <v>1477038.5</v>
      </c>
      <c r="H97" s="245">
        <f t="shared" si="3"/>
        <v>128866</v>
      </c>
      <c r="I97" s="245">
        <f t="shared" si="3"/>
        <v>0</v>
      </c>
      <c r="J97" s="245">
        <f t="shared" si="3"/>
        <v>130895</v>
      </c>
      <c r="K97" s="245">
        <f t="shared" si="3"/>
        <v>128866</v>
      </c>
      <c r="L97" s="245">
        <f t="shared" si="3"/>
        <v>0</v>
      </c>
      <c r="M97" s="245">
        <f t="shared" si="3"/>
        <v>130895</v>
      </c>
      <c r="N97" s="245">
        <f t="shared" si="3"/>
        <v>26908</v>
      </c>
      <c r="O97" s="246">
        <f t="shared" si="3"/>
        <v>1672160.105</v>
      </c>
    </row>
    <row r="98" spans="1:15" ht="16.5" thickBot="1" x14ac:dyDescent="0.3">
      <c r="A98" s="8"/>
      <c r="B98" s="247" t="s">
        <v>33</v>
      </c>
      <c r="C98" s="248" t="s">
        <v>33</v>
      </c>
      <c r="D98" s="249" t="s">
        <v>198</v>
      </c>
      <c r="E98" s="250">
        <f>QUARTILE(E2:E91,3)</f>
        <v>244914.25</v>
      </c>
      <c r="F98" s="250">
        <f>QUARTILE(F2:F91,3)</f>
        <v>2152394.25</v>
      </c>
      <c r="G98" s="250">
        <f>QUARTILE(G2:G91,3)</f>
        <v>2576199.5</v>
      </c>
      <c r="H98" s="250">
        <f>QUARTILE(H2:H91,3)</f>
        <v>213113</v>
      </c>
      <c r="I98" s="250">
        <f>QUARTILE(I2:I91,3)</f>
        <v>0</v>
      </c>
      <c r="J98" s="250">
        <f>QUARTILE(J2:J91,3)</f>
        <v>232549.75</v>
      </c>
      <c r="K98" s="250">
        <f>QUARTILE(K2:K91,3)</f>
        <v>213113</v>
      </c>
      <c r="L98" s="250">
        <f>QUARTILE(L2:L91,3)</f>
        <v>0</v>
      </c>
      <c r="M98" s="250">
        <f>QUARTILE(M2:M91,3)</f>
        <v>232549.75</v>
      </c>
      <c r="N98" s="250">
        <f>QUARTILE(N2:N91,3)</f>
        <v>84704.25</v>
      </c>
      <c r="O98" s="251">
        <f>QUARTILE(O2:O91,3)</f>
        <v>3249761.4499999997</v>
      </c>
    </row>
  </sheetData>
  <mergeCells count="2">
    <mergeCell ref="F2:J2"/>
    <mergeCell ref="F3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93" sqref="B93:L96"/>
    </sheetView>
  </sheetViews>
  <sheetFormatPr defaultColWidth="9.140625" defaultRowHeight="12.75" x14ac:dyDescent="0.2"/>
  <cols>
    <col min="1" max="1" width="9.140625" style="9" customWidth="1"/>
    <col min="2" max="2" width="15.28515625" style="9" customWidth="1"/>
    <col min="3" max="3" width="26.42578125" style="9" customWidth="1"/>
    <col min="4" max="4" width="15.28515625" style="9" customWidth="1"/>
    <col min="5" max="5" width="17.42578125" style="9" customWidth="1"/>
    <col min="6" max="6" width="15.7109375" style="9" customWidth="1"/>
    <col min="7" max="7" width="17.5703125" style="9" customWidth="1"/>
    <col min="8" max="8" width="17.85546875" style="9" customWidth="1"/>
    <col min="9" max="12" width="11.42578125" style="9" bestFit="1" customWidth="1"/>
    <col min="13" max="16384" width="9.140625" style="9"/>
  </cols>
  <sheetData>
    <row r="1" spans="1:13" ht="19.5" customHeight="1" x14ac:dyDescent="0.35">
      <c r="A1" s="202"/>
      <c r="D1" s="628" t="s">
        <v>488</v>
      </c>
      <c r="E1" s="628"/>
      <c r="F1" s="628"/>
      <c r="G1" s="628"/>
      <c r="H1" s="252"/>
      <c r="I1" s="253"/>
      <c r="J1" s="253"/>
      <c r="K1" s="253"/>
    </row>
    <row r="2" spans="1:13" ht="47.25" customHeight="1" x14ac:dyDescent="0.3">
      <c r="D2" s="629" t="s">
        <v>489</v>
      </c>
      <c r="E2" s="629"/>
      <c r="F2" s="629"/>
      <c r="G2" s="629"/>
      <c r="H2" s="254"/>
      <c r="I2" s="253"/>
      <c r="J2" s="253"/>
      <c r="K2" s="253"/>
      <c r="L2" s="203" t="s">
        <v>608</v>
      </c>
    </row>
    <row r="3" spans="1:13" ht="16.5" customHeight="1" thickBot="1" x14ac:dyDescent="0.3">
      <c r="D3" s="629"/>
      <c r="E3" s="629"/>
      <c r="F3" s="629"/>
      <c r="G3" s="629"/>
      <c r="H3" s="254"/>
      <c r="I3" s="253"/>
      <c r="J3" s="253"/>
      <c r="K3" s="253"/>
      <c r="L3" s="255" t="s">
        <v>2</v>
      </c>
      <c r="M3" s="202"/>
    </row>
    <row r="4" spans="1:13" ht="16.5" x14ac:dyDescent="0.3">
      <c r="A4" s="256"/>
      <c r="B4" s="257"/>
      <c r="C4" s="83"/>
      <c r="D4" s="58"/>
      <c r="E4" s="119" t="s">
        <v>490</v>
      </c>
      <c r="F4" s="83" t="s">
        <v>401</v>
      </c>
      <c r="G4" s="100"/>
      <c r="H4" s="83" t="s">
        <v>386</v>
      </c>
      <c r="I4" s="258"/>
      <c r="J4" s="258"/>
      <c r="K4" s="258"/>
      <c r="L4" s="259"/>
      <c r="M4" s="202"/>
    </row>
    <row r="5" spans="1:13" ht="33.75" thickBot="1" x14ac:dyDescent="0.35">
      <c r="A5" s="256"/>
      <c r="B5" s="120"/>
      <c r="C5" s="260"/>
      <c r="D5" s="261" t="s">
        <v>5</v>
      </c>
      <c r="E5" s="262" t="s">
        <v>491</v>
      </c>
      <c r="F5" s="59" t="s">
        <v>408</v>
      </c>
      <c r="G5" s="60" t="s">
        <v>403</v>
      </c>
      <c r="H5" s="59" t="s">
        <v>408</v>
      </c>
      <c r="I5" s="630" t="s">
        <v>492</v>
      </c>
      <c r="J5" s="630"/>
      <c r="K5" s="630"/>
      <c r="L5" s="631"/>
      <c r="M5" s="202"/>
    </row>
    <row r="6" spans="1:13" ht="30" customHeight="1" thickBot="1" x14ac:dyDescent="0.35">
      <c r="A6" s="256"/>
      <c r="B6" s="204" t="s">
        <v>3</v>
      </c>
      <c r="C6" s="59" t="s">
        <v>4</v>
      </c>
      <c r="D6" s="263" t="s">
        <v>11</v>
      </c>
      <c r="E6" s="261" t="s">
        <v>12</v>
      </c>
      <c r="F6" s="263" t="s">
        <v>493</v>
      </c>
      <c r="G6" s="263" t="s">
        <v>493</v>
      </c>
      <c r="H6" s="263" t="s">
        <v>493</v>
      </c>
      <c r="I6" s="264" t="s">
        <v>401</v>
      </c>
      <c r="J6" s="264" t="s">
        <v>403</v>
      </c>
      <c r="K6" s="264" t="s">
        <v>404</v>
      </c>
      <c r="L6" s="265" t="s">
        <v>200</v>
      </c>
    </row>
    <row r="7" spans="1:13" x14ac:dyDescent="0.2">
      <c r="A7" s="8"/>
      <c r="B7" s="229" t="s">
        <v>21</v>
      </c>
      <c r="C7" s="230" t="s">
        <v>22</v>
      </c>
      <c r="D7" s="230" t="s">
        <v>23</v>
      </c>
      <c r="E7" s="266">
        <v>2</v>
      </c>
      <c r="F7" s="267">
        <v>18.713470000000001</v>
      </c>
      <c r="G7" s="267">
        <v>1.1084499999999999</v>
      </c>
      <c r="H7" s="267">
        <v>20.288350000000001</v>
      </c>
      <c r="I7" s="268">
        <v>0.92237499999999994</v>
      </c>
      <c r="J7" s="268">
        <v>5.4634700000000001E-2</v>
      </c>
      <c r="K7" s="268">
        <v>7.27E-4</v>
      </c>
      <c r="L7" s="269">
        <v>2.22633E-2</v>
      </c>
    </row>
    <row r="8" spans="1:13" x14ac:dyDescent="0.2">
      <c r="A8" s="8"/>
      <c r="B8" s="115" t="s">
        <v>24</v>
      </c>
      <c r="C8" s="112" t="s">
        <v>25</v>
      </c>
      <c r="D8" s="112" t="s">
        <v>26</v>
      </c>
      <c r="E8" s="113">
        <v>1</v>
      </c>
      <c r="F8" s="270">
        <v>11.66375</v>
      </c>
      <c r="G8" s="270">
        <v>5.8677700000000002</v>
      </c>
      <c r="H8" s="270">
        <v>18.641770000000001</v>
      </c>
      <c r="I8" s="175">
        <v>0.62567810000000001</v>
      </c>
      <c r="J8" s="175">
        <v>0.31476480000000001</v>
      </c>
      <c r="K8" s="175">
        <v>0</v>
      </c>
      <c r="L8" s="271">
        <v>5.9557100000000002E-2</v>
      </c>
    </row>
    <row r="9" spans="1:13" x14ac:dyDescent="0.2">
      <c r="A9" s="8"/>
      <c r="B9" s="115" t="s">
        <v>27</v>
      </c>
      <c r="C9" s="112" t="s">
        <v>28</v>
      </c>
      <c r="D9" s="112" t="s">
        <v>23</v>
      </c>
      <c r="E9" s="113">
        <v>2</v>
      </c>
      <c r="F9" s="270">
        <v>13.28322</v>
      </c>
      <c r="G9" s="270">
        <v>2.5106999999999999</v>
      </c>
      <c r="H9" s="270">
        <v>16.019629999999999</v>
      </c>
      <c r="I9" s="175">
        <v>0.82918409999999998</v>
      </c>
      <c r="J9" s="175">
        <v>0.15672620000000001</v>
      </c>
      <c r="K9" s="175">
        <v>0</v>
      </c>
      <c r="L9" s="271">
        <v>1.40897E-2</v>
      </c>
    </row>
    <row r="10" spans="1:13" x14ac:dyDescent="0.2">
      <c r="A10" s="8"/>
      <c r="B10" s="115" t="s">
        <v>29</v>
      </c>
      <c r="C10" s="112" t="s">
        <v>30</v>
      </c>
      <c r="D10" s="112" t="s">
        <v>26</v>
      </c>
      <c r="E10" s="113">
        <v>2</v>
      </c>
      <c r="F10" s="270">
        <v>13.06227</v>
      </c>
      <c r="G10" s="270">
        <v>2.5154700000000001</v>
      </c>
      <c r="H10" s="270">
        <v>18.267610000000001</v>
      </c>
      <c r="I10" s="175">
        <v>0.71505070000000004</v>
      </c>
      <c r="J10" s="175">
        <v>0.13770089999999999</v>
      </c>
      <c r="K10" s="175">
        <v>3.1245100000000001E-2</v>
      </c>
      <c r="L10" s="271">
        <v>0.11600340000000001</v>
      </c>
    </row>
    <row r="11" spans="1:13" x14ac:dyDescent="0.2">
      <c r="A11" s="8"/>
      <c r="B11" s="115" t="s">
        <v>31</v>
      </c>
      <c r="C11" s="112" t="s">
        <v>32</v>
      </c>
      <c r="D11" s="112" t="s">
        <v>26</v>
      </c>
      <c r="E11" s="113">
        <v>2</v>
      </c>
      <c r="F11" s="270">
        <v>10.45815</v>
      </c>
      <c r="G11" s="270">
        <v>5.8097899999999996</v>
      </c>
      <c r="H11" s="270">
        <v>20.756969999999999</v>
      </c>
      <c r="I11" s="175">
        <v>0.50383800000000001</v>
      </c>
      <c r="J11" s="175">
        <v>0.27989579999999997</v>
      </c>
      <c r="K11" s="175">
        <v>6.2357999999999997E-2</v>
      </c>
      <c r="L11" s="271">
        <v>0.1539082</v>
      </c>
    </row>
    <row r="12" spans="1:13" x14ac:dyDescent="0.2">
      <c r="A12" s="8"/>
      <c r="B12" s="115" t="s">
        <v>34</v>
      </c>
      <c r="C12" s="112" t="s">
        <v>35</v>
      </c>
      <c r="D12" s="112" t="s">
        <v>26</v>
      </c>
      <c r="E12" s="113">
        <v>1</v>
      </c>
      <c r="F12" s="270">
        <v>8.6431100000000001</v>
      </c>
      <c r="G12" s="270">
        <v>4.5794699999999997</v>
      </c>
      <c r="H12" s="270">
        <v>14.41656</v>
      </c>
      <c r="I12" s="175">
        <v>0.59952609999999995</v>
      </c>
      <c r="J12" s="175">
        <v>0.31765320000000002</v>
      </c>
      <c r="K12" s="175">
        <v>4.04816E-2</v>
      </c>
      <c r="L12" s="271">
        <v>4.2339099999999998E-2</v>
      </c>
    </row>
    <row r="13" spans="1:13" x14ac:dyDescent="0.2">
      <c r="A13" s="8"/>
      <c r="B13" s="115" t="s">
        <v>36</v>
      </c>
      <c r="C13" s="112" t="s">
        <v>37</v>
      </c>
      <c r="D13" s="112" t="s">
        <v>23</v>
      </c>
      <c r="E13" s="113">
        <v>1</v>
      </c>
      <c r="F13" s="270">
        <v>19.036770000000001</v>
      </c>
      <c r="G13" s="270">
        <v>2.93201</v>
      </c>
      <c r="H13" s="270">
        <v>22.22776</v>
      </c>
      <c r="I13" s="175">
        <v>0.85644089999999995</v>
      </c>
      <c r="J13" s="175">
        <v>0.13190760000000001</v>
      </c>
      <c r="K13" s="175">
        <v>1.4469999999999999E-3</v>
      </c>
      <c r="L13" s="271">
        <v>1.0204400000000001E-2</v>
      </c>
    </row>
    <row r="14" spans="1:13" x14ac:dyDescent="0.2">
      <c r="A14" s="8"/>
      <c r="B14" s="115" t="s">
        <v>38</v>
      </c>
      <c r="C14" s="112" t="s">
        <v>39</v>
      </c>
      <c r="D14" s="112" t="s">
        <v>23</v>
      </c>
      <c r="E14" s="113">
        <v>1</v>
      </c>
      <c r="F14" s="270">
        <v>19.738420000000001</v>
      </c>
      <c r="G14" s="270">
        <v>1.44615</v>
      </c>
      <c r="H14" s="270">
        <v>24.696349999999999</v>
      </c>
      <c r="I14" s="175">
        <v>0.79924439999999997</v>
      </c>
      <c r="J14" s="175">
        <v>5.8557400000000003E-2</v>
      </c>
      <c r="K14" s="175">
        <v>0</v>
      </c>
      <c r="L14" s="271">
        <v>0.1421983</v>
      </c>
    </row>
    <row r="15" spans="1:13" x14ac:dyDescent="0.2">
      <c r="A15" s="8"/>
      <c r="B15" s="115" t="s">
        <v>40</v>
      </c>
      <c r="C15" s="112" t="s">
        <v>41</v>
      </c>
      <c r="D15" s="112" t="s">
        <v>23</v>
      </c>
      <c r="E15" s="113">
        <v>3</v>
      </c>
      <c r="F15" s="270">
        <v>9.14771</v>
      </c>
      <c r="G15" s="270">
        <v>1.02667</v>
      </c>
      <c r="H15" s="270">
        <v>10.174379999999999</v>
      </c>
      <c r="I15" s="175">
        <v>0.89909289999999997</v>
      </c>
      <c r="J15" s="175">
        <v>0.1009071</v>
      </c>
      <c r="K15" s="175">
        <v>0</v>
      </c>
      <c r="L15" s="271">
        <v>0</v>
      </c>
    </row>
    <row r="16" spans="1:13" x14ac:dyDescent="0.2">
      <c r="A16" s="8"/>
      <c r="B16" s="115" t="s">
        <v>42</v>
      </c>
      <c r="C16" s="112" t="s">
        <v>43</v>
      </c>
      <c r="D16" s="112" t="s">
        <v>23</v>
      </c>
      <c r="E16" s="113">
        <v>3</v>
      </c>
      <c r="F16" s="270">
        <v>23.55585</v>
      </c>
      <c r="G16" s="270">
        <v>0.85757000000000005</v>
      </c>
      <c r="H16" s="270">
        <v>24.89199</v>
      </c>
      <c r="I16" s="175">
        <v>0.94632240000000001</v>
      </c>
      <c r="J16" s="175">
        <v>3.4451799999999998E-2</v>
      </c>
      <c r="K16" s="175">
        <v>1.20666E-2</v>
      </c>
      <c r="L16" s="271">
        <v>7.1592000000000001E-3</v>
      </c>
    </row>
    <row r="17" spans="1:12" x14ac:dyDescent="0.2">
      <c r="A17" s="8"/>
      <c r="B17" s="115" t="s">
        <v>44</v>
      </c>
      <c r="C17" s="112" t="s">
        <v>45</v>
      </c>
      <c r="D17" s="112" t="s">
        <v>23</v>
      </c>
      <c r="E17" s="113">
        <v>1</v>
      </c>
      <c r="F17" s="270">
        <v>16.652470000000001</v>
      </c>
      <c r="G17" s="270">
        <v>1.5493600000000001</v>
      </c>
      <c r="H17" s="270">
        <v>18.957270000000001</v>
      </c>
      <c r="I17" s="175">
        <v>0.87842140000000002</v>
      </c>
      <c r="J17" s="175">
        <v>8.1729099999999999E-2</v>
      </c>
      <c r="K17" s="175">
        <v>2.74404E-2</v>
      </c>
      <c r="L17" s="271">
        <v>1.2409099999999999E-2</v>
      </c>
    </row>
    <row r="18" spans="1:12" x14ac:dyDescent="0.2">
      <c r="A18" s="8"/>
      <c r="B18" s="115" t="s">
        <v>46</v>
      </c>
      <c r="C18" s="112" t="s">
        <v>47</v>
      </c>
      <c r="D18" s="112" t="s">
        <v>23</v>
      </c>
      <c r="E18" s="113">
        <v>3</v>
      </c>
      <c r="F18" s="270">
        <v>17.632750000000001</v>
      </c>
      <c r="G18" s="270">
        <v>0.89375000000000004</v>
      </c>
      <c r="H18" s="270">
        <v>19.106169999999999</v>
      </c>
      <c r="I18" s="175">
        <v>0.92288250000000005</v>
      </c>
      <c r="J18" s="175">
        <v>4.6777899999999997E-2</v>
      </c>
      <c r="K18" s="175">
        <v>8.6099000000000002E-3</v>
      </c>
      <c r="L18" s="271">
        <v>2.1729700000000001E-2</v>
      </c>
    </row>
    <row r="19" spans="1:12" x14ac:dyDescent="0.2">
      <c r="A19" s="8"/>
      <c r="B19" s="115" t="s">
        <v>48</v>
      </c>
      <c r="C19" s="112" t="s">
        <v>49</v>
      </c>
      <c r="D19" s="112" t="s">
        <v>23</v>
      </c>
      <c r="E19" s="113">
        <v>1</v>
      </c>
      <c r="F19" s="270">
        <v>18.482189999999999</v>
      </c>
      <c r="G19" s="270">
        <v>1.6341300000000001</v>
      </c>
      <c r="H19" s="270">
        <v>20.116320000000002</v>
      </c>
      <c r="I19" s="175">
        <v>0.91876599999999997</v>
      </c>
      <c r="J19" s="175">
        <v>8.1234000000000001E-2</v>
      </c>
      <c r="K19" s="175">
        <v>0</v>
      </c>
      <c r="L19" s="271">
        <v>0</v>
      </c>
    </row>
    <row r="20" spans="1:12" x14ac:dyDescent="0.2">
      <c r="A20" s="8"/>
      <c r="B20" s="115" t="s">
        <v>50</v>
      </c>
      <c r="C20" s="112" t="s">
        <v>51</v>
      </c>
      <c r="D20" s="112" t="s">
        <v>23</v>
      </c>
      <c r="E20" s="113">
        <v>3</v>
      </c>
      <c r="F20" s="270">
        <v>18.140809999999998</v>
      </c>
      <c r="G20" s="270">
        <v>1.52626</v>
      </c>
      <c r="H20" s="270">
        <v>19.667069999999999</v>
      </c>
      <c r="I20" s="175">
        <v>0.92239519999999997</v>
      </c>
      <c r="J20" s="175">
        <v>7.7604800000000002E-2</v>
      </c>
      <c r="K20" s="175">
        <v>0</v>
      </c>
      <c r="L20" s="271">
        <v>0</v>
      </c>
    </row>
    <row r="21" spans="1:12" x14ac:dyDescent="0.2">
      <c r="A21" s="8"/>
      <c r="B21" s="115" t="s">
        <v>52</v>
      </c>
      <c r="C21" s="112" t="s">
        <v>53</v>
      </c>
      <c r="D21" s="112" t="s">
        <v>23</v>
      </c>
      <c r="E21" s="113">
        <v>1</v>
      </c>
      <c r="F21" s="270">
        <v>13.99938</v>
      </c>
      <c r="G21" s="270">
        <v>3.6957399999999998</v>
      </c>
      <c r="H21" s="270">
        <v>19.8352</v>
      </c>
      <c r="I21" s="175">
        <v>0.70578419999999997</v>
      </c>
      <c r="J21" s="175">
        <v>0.1863223</v>
      </c>
      <c r="K21" s="175">
        <v>9.1689900000000005E-2</v>
      </c>
      <c r="L21" s="271">
        <v>1.6203499999999999E-2</v>
      </c>
    </row>
    <row r="22" spans="1:12" x14ac:dyDescent="0.2">
      <c r="A22" s="8"/>
      <c r="B22" s="115" t="s">
        <v>54</v>
      </c>
      <c r="C22" s="112" t="s">
        <v>55</v>
      </c>
      <c r="D22" s="112" t="s">
        <v>23</v>
      </c>
      <c r="E22" s="113">
        <v>2</v>
      </c>
      <c r="F22" s="270">
        <v>25.006409999999999</v>
      </c>
      <c r="G22" s="270">
        <v>1.2570399999999999</v>
      </c>
      <c r="H22" s="270">
        <v>27.497070000000001</v>
      </c>
      <c r="I22" s="175">
        <v>0.90942080000000003</v>
      </c>
      <c r="J22" s="175">
        <v>4.5715400000000003E-2</v>
      </c>
      <c r="K22" s="175">
        <v>3.141E-2</v>
      </c>
      <c r="L22" s="271">
        <v>1.34538E-2</v>
      </c>
    </row>
    <row r="23" spans="1:12" x14ac:dyDescent="0.2">
      <c r="A23" s="8"/>
      <c r="B23" s="115" t="s">
        <v>56</v>
      </c>
      <c r="C23" s="112" t="s">
        <v>57</v>
      </c>
      <c r="D23" s="112" t="s">
        <v>58</v>
      </c>
      <c r="E23" s="113">
        <v>3</v>
      </c>
      <c r="F23" s="270">
        <v>51.467039999999997</v>
      </c>
      <c r="G23" s="270">
        <v>0.48036000000000001</v>
      </c>
      <c r="H23" s="270">
        <v>54.905259999999998</v>
      </c>
      <c r="I23" s="175">
        <v>0.93737910000000002</v>
      </c>
      <c r="J23" s="175">
        <v>8.7489000000000004E-3</v>
      </c>
      <c r="K23" s="175">
        <v>2.5447899999999999E-2</v>
      </c>
      <c r="L23" s="271">
        <v>2.8424100000000001E-2</v>
      </c>
    </row>
    <row r="24" spans="1:12" x14ac:dyDescent="0.2">
      <c r="A24" s="8"/>
      <c r="B24" s="115" t="s">
        <v>59</v>
      </c>
      <c r="C24" s="112" t="s">
        <v>60</v>
      </c>
      <c r="D24" s="112" t="s">
        <v>23</v>
      </c>
      <c r="E24" s="113">
        <v>3</v>
      </c>
      <c r="F24" s="270">
        <v>39.470930000000003</v>
      </c>
      <c r="G24" s="270">
        <v>0.57835000000000003</v>
      </c>
      <c r="H24" s="270">
        <v>56.59169</v>
      </c>
      <c r="I24" s="175">
        <v>0.69746859999999999</v>
      </c>
      <c r="J24" s="175">
        <v>1.0219799999999999E-2</v>
      </c>
      <c r="K24" s="175">
        <v>4.7495999999999997E-3</v>
      </c>
      <c r="L24" s="271">
        <v>0.28756209999999999</v>
      </c>
    </row>
    <row r="25" spans="1:12" x14ac:dyDescent="0.2">
      <c r="A25" s="8"/>
      <c r="B25" s="115" t="s">
        <v>61</v>
      </c>
      <c r="C25" s="112" t="s">
        <v>62</v>
      </c>
      <c r="D25" s="112" t="s">
        <v>23</v>
      </c>
      <c r="E25" s="113">
        <v>3</v>
      </c>
      <c r="F25" s="270">
        <v>27.674009999999999</v>
      </c>
      <c r="G25" s="270">
        <v>1.31098</v>
      </c>
      <c r="H25" s="270">
        <v>31.750579999999999</v>
      </c>
      <c r="I25" s="175">
        <v>0.87160649999999995</v>
      </c>
      <c r="J25" s="175">
        <v>4.1289899999999997E-2</v>
      </c>
      <c r="K25" s="175">
        <v>0</v>
      </c>
      <c r="L25" s="271">
        <v>8.7103600000000003E-2</v>
      </c>
    </row>
    <row r="26" spans="1:12" x14ac:dyDescent="0.2">
      <c r="A26" s="8"/>
      <c r="B26" s="115" t="s">
        <v>63</v>
      </c>
      <c r="C26" s="112" t="s">
        <v>64</v>
      </c>
      <c r="D26" s="112" t="s">
        <v>23</v>
      </c>
      <c r="E26" s="113">
        <v>1</v>
      </c>
      <c r="F26" s="270">
        <v>11.551500000000001</v>
      </c>
      <c r="G26" s="270">
        <v>1.59073</v>
      </c>
      <c r="H26" s="270">
        <v>13.89259</v>
      </c>
      <c r="I26" s="175">
        <v>0.83148630000000001</v>
      </c>
      <c r="J26" s="175">
        <v>0.1145021</v>
      </c>
      <c r="K26" s="175">
        <v>6.2569999999999998E-4</v>
      </c>
      <c r="L26" s="271">
        <v>5.33859E-2</v>
      </c>
    </row>
    <row r="27" spans="1:12" x14ac:dyDescent="0.2">
      <c r="A27" s="8"/>
      <c r="B27" s="115" t="s">
        <v>65</v>
      </c>
      <c r="C27" s="112" t="s">
        <v>66</v>
      </c>
      <c r="D27" s="112" t="s">
        <v>23</v>
      </c>
      <c r="E27" s="113">
        <v>1</v>
      </c>
      <c r="F27" s="270">
        <v>31.220079999999999</v>
      </c>
      <c r="G27" s="270">
        <v>2.1572</v>
      </c>
      <c r="H27" s="270">
        <v>33.377279999999999</v>
      </c>
      <c r="I27" s="175">
        <v>0.93536920000000001</v>
      </c>
      <c r="J27" s="175">
        <v>6.4630800000000002E-2</v>
      </c>
      <c r="K27" s="175">
        <v>0</v>
      </c>
      <c r="L27" s="271">
        <v>0</v>
      </c>
    </row>
    <row r="28" spans="1:12" x14ac:dyDescent="0.2">
      <c r="A28" s="8"/>
      <c r="B28" s="115" t="s">
        <v>67</v>
      </c>
      <c r="C28" s="112" t="s">
        <v>68</v>
      </c>
      <c r="D28" s="112" t="s">
        <v>26</v>
      </c>
      <c r="E28" s="113">
        <v>2</v>
      </c>
      <c r="F28" s="270">
        <v>16.804040000000001</v>
      </c>
      <c r="G28" s="270">
        <v>2.6091000000000002</v>
      </c>
      <c r="H28" s="270">
        <v>22.302489999999999</v>
      </c>
      <c r="I28" s="175">
        <v>0.75346049999999998</v>
      </c>
      <c r="J28" s="175">
        <v>0.1169871</v>
      </c>
      <c r="K28" s="175">
        <v>4.5307199999999999E-2</v>
      </c>
      <c r="L28" s="271">
        <v>8.4245200000000006E-2</v>
      </c>
    </row>
    <row r="29" spans="1:12" x14ac:dyDescent="0.2">
      <c r="A29" s="8"/>
      <c r="B29" s="115" t="s">
        <v>69</v>
      </c>
      <c r="C29" s="112" t="s">
        <v>70</v>
      </c>
      <c r="D29" s="112" t="s">
        <v>23</v>
      </c>
      <c r="E29" s="113">
        <v>1</v>
      </c>
      <c r="F29" s="270">
        <v>29.4147</v>
      </c>
      <c r="G29" s="270">
        <v>1.16649</v>
      </c>
      <c r="H29" s="270">
        <v>30.88767</v>
      </c>
      <c r="I29" s="175">
        <v>0.95231209999999999</v>
      </c>
      <c r="J29" s="175">
        <v>3.7765399999999998E-2</v>
      </c>
      <c r="K29" s="175">
        <v>3.8769999999999999E-4</v>
      </c>
      <c r="L29" s="271">
        <v>9.5347000000000001E-3</v>
      </c>
    </row>
    <row r="30" spans="1:12" x14ac:dyDescent="0.2">
      <c r="A30" s="8"/>
      <c r="B30" s="115" t="s">
        <v>71</v>
      </c>
      <c r="C30" s="112" t="s">
        <v>72</v>
      </c>
      <c r="D30" s="112" t="s">
        <v>23</v>
      </c>
      <c r="E30" s="113">
        <v>2</v>
      </c>
      <c r="F30" s="270">
        <v>22.939240000000002</v>
      </c>
      <c r="G30" s="270">
        <v>1.16086</v>
      </c>
      <c r="H30" s="270">
        <v>24.452059999999999</v>
      </c>
      <c r="I30" s="175">
        <v>0.93813120000000005</v>
      </c>
      <c r="J30" s="175">
        <v>4.74749E-2</v>
      </c>
      <c r="K30" s="175">
        <v>1.8139E-3</v>
      </c>
      <c r="L30" s="271">
        <v>1.2579999999999999E-2</v>
      </c>
    </row>
    <row r="31" spans="1:12" x14ac:dyDescent="0.2">
      <c r="A31" s="8"/>
      <c r="B31" s="115" t="s">
        <v>73</v>
      </c>
      <c r="C31" s="112" t="s">
        <v>74</v>
      </c>
      <c r="D31" s="112" t="s">
        <v>23</v>
      </c>
      <c r="E31" s="113">
        <v>2</v>
      </c>
      <c r="F31" s="270">
        <v>14.63542</v>
      </c>
      <c r="G31" s="270">
        <v>2.11232</v>
      </c>
      <c r="H31" s="270">
        <v>19.165749999999999</v>
      </c>
      <c r="I31" s="175">
        <v>0.76362359999999996</v>
      </c>
      <c r="J31" s="175">
        <v>0.11021300000000001</v>
      </c>
      <c r="K31" s="175">
        <v>6.8694599999999995E-2</v>
      </c>
      <c r="L31" s="271">
        <v>5.74688E-2</v>
      </c>
    </row>
    <row r="32" spans="1:12" x14ac:dyDescent="0.2">
      <c r="A32" s="8"/>
      <c r="B32" s="115" t="s">
        <v>75</v>
      </c>
      <c r="C32" s="112" t="s">
        <v>76</v>
      </c>
      <c r="D32" s="112" t="s">
        <v>23</v>
      </c>
      <c r="E32" s="113">
        <v>1</v>
      </c>
      <c r="F32" s="270">
        <v>10.62393</v>
      </c>
      <c r="G32" s="270">
        <v>4.2997500000000004</v>
      </c>
      <c r="H32" s="270">
        <v>15.702730000000001</v>
      </c>
      <c r="I32" s="175">
        <v>0.67656559999999999</v>
      </c>
      <c r="J32" s="175">
        <v>0.2738218</v>
      </c>
      <c r="K32" s="175">
        <v>4.96126E-2</v>
      </c>
      <c r="L32" s="271">
        <v>0</v>
      </c>
    </row>
    <row r="33" spans="1:12" x14ac:dyDescent="0.2">
      <c r="A33" s="8"/>
      <c r="B33" s="115" t="s">
        <v>77</v>
      </c>
      <c r="C33" s="112" t="s">
        <v>78</v>
      </c>
      <c r="D33" s="112" t="s">
        <v>23</v>
      </c>
      <c r="E33" s="113">
        <v>3</v>
      </c>
      <c r="F33" s="270">
        <v>35.62968</v>
      </c>
      <c r="G33" s="270">
        <v>0.76527999999999996</v>
      </c>
      <c r="H33" s="270">
        <v>37.168700000000001</v>
      </c>
      <c r="I33" s="175">
        <v>0.95859360000000005</v>
      </c>
      <c r="J33" s="175">
        <v>2.0589300000000001E-2</v>
      </c>
      <c r="K33" s="175">
        <v>3.4759999999999999E-4</v>
      </c>
      <c r="L33" s="271">
        <v>2.0469500000000002E-2</v>
      </c>
    </row>
    <row r="34" spans="1:12" x14ac:dyDescent="0.2">
      <c r="A34" s="8"/>
      <c r="B34" s="115" t="s">
        <v>79</v>
      </c>
      <c r="C34" s="112" t="s">
        <v>80</v>
      </c>
      <c r="D34" s="112" t="s">
        <v>26</v>
      </c>
      <c r="E34" s="113">
        <v>2</v>
      </c>
      <c r="F34" s="270">
        <v>24.10078</v>
      </c>
      <c r="G34" s="270">
        <v>3.3508599999999999</v>
      </c>
      <c r="H34" s="270">
        <v>27.738630000000001</v>
      </c>
      <c r="I34" s="175">
        <v>0.86885270000000003</v>
      </c>
      <c r="J34" s="175">
        <v>0.1208012</v>
      </c>
      <c r="K34" s="175">
        <v>8.8440000000000003E-4</v>
      </c>
      <c r="L34" s="271">
        <v>9.4617E-3</v>
      </c>
    </row>
    <row r="35" spans="1:12" x14ac:dyDescent="0.2">
      <c r="A35" s="8"/>
      <c r="B35" s="115" t="s">
        <v>81</v>
      </c>
      <c r="C35" s="112" t="s">
        <v>82</v>
      </c>
      <c r="D35" s="112" t="s">
        <v>23</v>
      </c>
      <c r="E35" s="113">
        <v>1</v>
      </c>
      <c r="F35" s="270">
        <v>11.156420000000001</v>
      </c>
      <c r="G35" s="270">
        <v>2.3080699999999998</v>
      </c>
      <c r="H35" s="270">
        <v>15.13045</v>
      </c>
      <c r="I35" s="175">
        <v>0.73734929999999999</v>
      </c>
      <c r="J35" s="175">
        <v>0.1525445</v>
      </c>
      <c r="K35" s="175">
        <v>0</v>
      </c>
      <c r="L35" s="271">
        <v>0.1101062</v>
      </c>
    </row>
    <row r="36" spans="1:12" x14ac:dyDescent="0.2">
      <c r="A36" s="8"/>
      <c r="B36" s="115" t="s">
        <v>83</v>
      </c>
      <c r="C36" s="112" t="s">
        <v>84</v>
      </c>
      <c r="D36" s="112" t="s">
        <v>58</v>
      </c>
      <c r="E36" s="113">
        <v>1</v>
      </c>
      <c r="F36" s="270">
        <v>94.510159999999999</v>
      </c>
      <c r="G36" s="270">
        <v>0.76005</v>
      </c>
      <c r="H36" s="270">
        <v>98.177149999999997</v>
      </c>
      <c r="I36" s="175">
        <v>0.96264919999999998</v>
      </c>
      <c r="J36" s="175">
        <v>7.7416000000000004E-3</v>
      </c>
      <c r="K36" s="175">
        <v>2.9609199999999999E-2</v>
      </c>
      <c r="L36" s="271">
        <v>0</v>
      </c>
    </row>
    <row r="37" spans="1:12" x14ac:dyDescent="0.2">
      <c r="A37" s="8"/>
      <c r="B37" s="115" t="s">
        <v>85</v>
      </c>
      <c r="C37" s="112" t="s">
        <v>86</v>
      </c>
      <c r="D37" s="112" t="s">
        <v>26</v>
      </c>
      <c r="E37" s="113">
        <v>1</v>
      </c>
      <c r="F37" s="270">
        <v>26.356649999999998</v>
      </c>
      <c r="G37" s="270">
        <v>3.7793299999999999</v>
      </c>
      <c r="H37" s="270">
        <v>37.537739999999999</v>
      </c>
      <c r="I37" s="175">
        <v>0.70213729999999996</v>
      </c>
      <c r="J37" s="175">
        <v>0.1006808</v>
      </c>
      <c r="K37" s="175">
        <v>9.39831E-2</v>
      </c>
      <c r="L37" s="271">
        <v>0.10319879999999999</v>
      </c>
    </row>
    <row r="38" spans="1:12" x14ac:dyDescent="0.2">
      <c r="A38" s="8"/>
      <c r="B38" s="115" t="s">
        <v>87</v>
      </c>
      <c r="C38" s="112" t="s">
        <v>88</v>
      </c>
      <c r="D38" s="112" t="s">
        <v>23</v>
      </c>
      <c r="E38" s="113">
        <v>2</v>
      </c>
      <c r="F38" s="270">
        <v>21.9194</v>
      </c>
      <c r="G38" s="270">
        <v>0.82423999999999997</v>
      </c>
      <c r="H38" s="270">
        <v>22.74962</v>
      </c>
      <c r="I38" s="175">
        <v>0.96350610000000003</v>
      </c>
      <c r="J38" s="175">
        <v>3.6230999999999999E-2</v>
      </c>
      <c r="K38" s="175">
        <v>2.63E-4</v>
      </c>
      <c r="L38" s="271">
        <v>0</v>
      </c>
    </row>
    <row r="39" spans="1:12" x14ac:dyDescent="0.2">
      <c r="A39" s="8"/>
      <c r="B39" s="115" t="s">
        <v>89</v>
      </c>
      <c r="C39" s="112" t="s">
        <v>90</v>
      </c>
      <c r="D39" s="112" t="s">
        <v>23</v>
      </c>
      <c r="E39" s="113">
        <v>2</v>
      </c>
      <c r="F39" s="270">
        <v>15.82254</v>
      </c>
      <c r="G39" s="270">
        <v>1.61189</v>
      </c>
      <c r="H39" s="270">
        <v>18.541779999999999</v>
      </c>
      <c r="I39" s="175">
        <v>0.85334520000000003</v>
      </c>
      <c r="J39" s="175">
        <v>8.6932999999999996E-2</v>
      </c>
      <c r="K39" s="175">
        <v>5.9721700000000003E-2</v>
      </c>
      <c r="L39" s="271">
        <v>0</v>
      </c>
    </row>
    <row r="40" spans="1:12" x14ac:dyDescent="0.2">
      <c r="A40" s="8"/>
      <c r="B40" s="115" t="s">
        <v>91</v>
      </c>
      <c r="C40" s="112" t="s">
        <v>92</v>
      </c>
      <c r="D40" s="112" t="s">
        <v>23</v>
      </c>
      <c r="E40" s="113">
        <v>2</v>
      </c>
      <c r="F40" s="270">
        <v>19.145489999999999</v>
      </c>
      <c r="G40" s="270">
        <v>1.0035099999999999</v>
      </c>
      <c r="H40" s="270">
        <v>20.149000000000001</v>
      </c>
      <c r="I40" s="175">
        <v>0.95019560000000003</v>
      </c>
      <c r="J40" s="175">
        <v>4.9804399999999999E-2</v>
      </c>
      <c r="K40" s="175">
        <v>0</v>
      </c>
      <c r="L40" s="271">
        <v>0</v>
      </c>
    </row>
    <row r="41" spans="1:12" x14ac:dyDescent="0.2">
      <c r="A41" s="8"/>
      <c r="B41" s="115" t="s">
        <v>93</v>
      </c>
      <c r="C41" s="112" t="s">
        <v>94</v>
      </c>
      <c r="D41" s="112" t="s">
        <v>58</v>
      </c>
      <c r="E41" s="113">
        <v>1</v>
      </c>
      <c r="F41" s="270">
        <v>60.994280000000003</v>
      </c>
      <c r="G41" s="270">
        <v>0.82855000000000001</v>
      </c>
      <c r="H41" s="270">
        <v>63.464089999999999</v>
      </c>
      <c r="I41" s="175">
        <v>0.96108340000000003</v>
      </c>
      <c r="J41" s="175">
        <v>1.30554E-2</v>
      </c>
      <c r="K41" s="175">
        <v>1.9465999999999999E-3</v>
      </c>
      <c r="L41" s="271">
        <v>2.3914600000000001E-2</v>
      </c>
    </row>
    <row r="42" spans="1:12" x14ac:dyDescent="0.2">
      <c r="A42" s="8"/>
      <c r="B42" s="115" t="s">
        <v>95</v>
      </c>
      <c r="C42" s="112" t="s">
        <v>96</v>
      </c>
      <c r="D42" s="112" t="s">
        <v>58</v>
      </c>
      <c r="E42" s="113">
        <v>2</v>
      </c>
      <c r="F42" s="270">
        <v>22.151800000000001</v>
      </c>
      <c r="G42" s="270">
        <v>0.71592</v>
      </c>
      <c r="H42" s="270">
        <v>24.073080000000001</v>
      </c>
      <c r="I42" s="175">
        <v>0.9201897</v>
      </c>
      <c r="J42" s="175">
        <v>2.97392E-2</v>
      </c>
      <c r="K42" s="175">
        <v>3.6401999999999997E-2</v>
      </c>
      <c r="L42" s="271">
        <v>1.3669000000000001E-2</v>
      </c>
    </row>
    <row r="43" spans="1:12" x14ac:dyDescent="0.2">
      <c r="A43" s="8"/>
      <c r="B43" s="115" t="s">
        <v>97</v>
      </c>
      <c r="C43" s="112" t="s">
        <v>98</v>
      </c>
      <c r="D43" s="112" t="s">
        <v>99</v>
      </c>
      <c r="E43" s="113">
        <v>3</v>
      </c>
      <c r="F43" s="270">
        <v>8.2992100000000004</v>
      </c>
      <c r="G43" s="270">
        <v>0.39857999999999999</v>
      </c>
      <c r="H43" s="270">
        <v>21.837779999999999</v>
      </c>
      <c r="I43" s="175">
        <v>0.38003930000000002</v>
      </c>
      <c r="J43" s="175">
        <v>1.8252000000000001E-2</v>
      </c>
      <c r="K43" s="175">
        <v>0</v>
      </c>
      <c r="L43" s="271">
        <v>0.60170869999999999</v>
      </c>
    </row>
    <row r="44" spans="1:12" x14ac:dyDescent="0.2">
      <c r="A44" s="8"/>
      <c r="B44" s="115" t="s">
        <v>100</v>
      </c>
      <c r="C44" s="112" t="s">
        <v>101</v>
      </c>
      <c r="D44" s="112" t="s">
        <v>23</v>
      </c>
      <c r="E44" s="113">
        <v>2</v>
      </c>
      <c r="F44" s="270">
        <v>27.478120000000001</v>
      </c>
      <c r="G44" s="270">
        <v>1.7858400000000001</v>
      </c>
      <c r="H44" s="270">
        <v>29.93045</v>
      </c>
      <c r="I44" s="175">
        <v>0.91806569999999998</v>
      </c>
      <c r="J44" s="175">
        <v>5.9666299999999999E-2</v>
      </c>
      <c r="K44" s="175">
        <v>1.1550899999999999E-2</v>
      </c>
      <c r="L44" s="271">
        <v>1.07171E-2</v>
      </c>
    </row>
    <row r="45" spans="1:12" x14ac:dyDescent="0.2">
      <c r="A45" s="8"/>
      <c r="B45" s="115" t="s">
        <v>102</v>
      </c>
      <c r="C45" s="112" t="s">
        <v>103</v>
      </c>
      <c r="D45" s="112" t="s">
        <v>23</v>
      </c>
      <c r="E45" s="113">
        <v>2</v>
      </c>
      <c r="F45" s="270">
        <v>22.847829999999998</v>
      </c>
      <c r="G45" s="270">
        <v>0.80803000000000003</v>
      </c>
      <c r="H45" s="270">
        <v>23.75488</v>
      </c>
      <c r="I45" s="175">
        <v>0.96181629999999996</v>
      </c>
      <c r="J45" s="175">
        <v>3.4015400000000001E-2</v>
      </c>
      <c r="K45" s="175">
        <v>0</v>
      </c>
      <c r="L45" s="271">
        <v>4.1682999999999998E-3</v>
      </c>
    </row>
    <row r="46" spans="1:12" x14ac:dyDescent="0.2">
      <c r="A46" s="8"/>
      <c r="B46" s="115" t="s">
        <v>148</v>
      </c>
      <c r="C46" s="112" t="s">
        <v>149</v>
      </c>
      <c r="D46" s="112" t="s">
        <v>23</v>
      </c>
      <c r="E46" s="113">
        <v>1</v>
      </c>
      <c r="F46" s="270">
        <v>20.910319999999999</v>
      </c>
      <c r="G46" s="270">
        <v>2.8512499999999998</v>
      </c>
      <c r="H46" s="270">
        <v>25.668990000000001</v>
      </c>
      <c r="I46" s="175">
        <v>0.8146139</v>
      </c>
      <c r="J46" s="175">
        <v>0.1110778</v>
      </c>
      <c r="K46" s="175">
        <v>6.5420900000000004E-2</v>
      </c>
      <c r="L46" s="271">
        <v>8.8874000000000002E-3</v>
      </c>
    </row>
    <row r="47" spans="1:12" x14ac:dyDescent="0.2">
      <c r="A47" s="8"/>
      <c r="B47" s="115" t="s">
        <v>104</v>
      </c>
      <c r="C47" s="112" t="s">
        <v>105</v>
      </c>
      <c r="D47" s="112" t="s">
        <v>23</v>
      </c>
      <c r="E47" s="113">
        <v>1</v>
      </c>
      <c r="F47" s="270">
        <v>15.50891</v>
      </c>
      <c r="G47" s="270">
        <v>1.30023</v>
      </c>
      <c r="H47" s="270">
        <v>17.345949999999998</v>
      </c>
      <c r="I47" s="175">
        <v>0.89409380000000005</v>
      </c>
      <c r="J47" s="175">
        <v>7.4958899999999995E-2</v>
      </c>
      <c r="K47" s="175">
        <v>2.83892E-2</v>
      </c>
      <c r="L47" s="271">
        <v>2.5580999999999998E-3</v>
      </c>
    </row>
    <row r="48" spans="1:12" x14ac:dyDescent="0.2">
      <c r="A48" s="8"/>
      <c r="B48" s="115" t="s">
        <v>106</v>
      </c>
      <c r="C48" s="112" t="s">
        <v>107</v>
      </c>
      <c r="D48" s="112" t="s">
        <v>23</v>
      </c>
      <c r="E48" s="113">
        <v>2</v>
      </c>
      <c r="F48" s="270">
        <v>52.61739</v>
      </c>
      <c r="G48" s="270">
        <v>0.68650999999999995</v>
      </c>
      <c r="H48" s="270">
        <v>56.438929999999999</v>
      </c>
      <c r="I48" s="175">
        <v>0.93228889999999998</v>
      </c>
      <c r="J48" s="175">
        <v>1.21637E-2</v>
      </c>
      <c r="K48" s="175">
        <v>5.5547399999999997E-2</v>
      </c>
      <c r="L48" s="271">
        <v>0</v>
      </c>
    </row>
    <row r="49" spans="1:12" x14ac:dyDescent="0.2">
      <c r="A49" s="8"/>
      <c r="B49" s="115" t="s">
        <v>108</v>
      </c>
      <c r="C49" s="112" t="s">
        <v>109</v>
      </c>
      <c r="D49" s="112" t="s">
        <v>58</v>
      </c>
      <c r="E49" s="113">
        <v>1</v>
      </c>
      <c r="F49" s="270">
        <v>25.18544</v>
      </c>
      <c r="G49" s="270">
        <v>1.6785000000000001</v>
      </c>
      <c r="H49" s="270">
        <v>27.189820000000001</v>
      </c>
      <c r="I49" s="175">
        <v>0.92628189999999999</v>
      </c>
      <c r="J49" s="175">
        <v>6.1732700000000001E-2</v>
      </c>
      <c r="K49" s="175">
        <v>1.19854E-2</v>
      </c>
      <c r="L49" s="271">
        <v>0</v>
      </c>
    </row>
    <row r="50" spans="1:12" x14ac:dyDescent="0.2">
      <c r="A50" s="8"/>
      <c r="B50" s="115" t="s">
        <v>110</v>
      </c>
      <c r="C50" s="112" t="s">
        <v>111</v>
      </c>
      <c r="D50" s="112" t="s">
        <v>23</v>
      </c>
      <c r="E50" s="113">
        <v>2</v>
      </c>
      <c r="F50" s="270">
        <v>28.942519999999998</v>
      </c>
      <c r="G50" s="270">
        <v>1.18658</v>
      </c>
      <c r="H50" s="270">
        <v>31.02373</v>
      </c>
      <c r="I50" s="175">
        <v>0.93291579999999996</v>
      </c>
      <c r="J50" s="175">
        <v>3.82476E-2</v>
      </c>
      <c r="K50" s="175">
        <v>0</v>
      </c>
      <c r="L50" s="271">
        <v>2.88366E-2</v>
      </c>
    </row>
    <row r="51" spans="1:12" x14ac:dyDescent="0.2">
      <c r="A51" s="8"/>
      <c r="B51" s="115" t="s">
        <v>112</v>
      </c>
      <c r="C51" s="112" t="s">
        <v>113</v>
      </c>
      <c r="D51" s="112" t="s">
        <v>23</v>
      </c>
      <c r="E51" s="113">
        <v>3</v>
      </c>
      <c r="F51" s="270">
        <v>50.858690000000003</v>
      </c>
      <c r="G51" s="270">
        <v>0.67562999999999995</v>
      </c>
      <c r="H51" s="270">
        <v>52.112720000000003</v>
      </c>
      <c r="I51" s="175">
        <v>0.97593609999999997</v>
      </c>
      <c r="J51" s="175">
        <v>1.29648E-2</v>
      </c>
      <c r="K51" s="175">
        <v>0</v>
      </c>
      <c r="L51" s="271">
        <v>1.1099100000000001E-2</v>
      </c>
    </row>
    <row r="52" spans="1:12" x14ac:dyDescent="0.2">
      <c r="A52" s="8"/>
      <c r="B52" s="115" t="s">
        <v>114</v>
      </c>
      <c r="C52" s="112" t="s">
        <v>115</v>
      </c>
      <c r="D52" s="112" t="s">
        <v>58</v>
      </c>
      <c r="E52" s="113">
        <v>2</v>
      </c>
      <c r="F52" s="270">
        <v>45.795850000000002</v>
      </c>
      <c r="G52" s="270">
        <v>0.77302999999999999</v>
      </c>
      <c r="H52" s="270">
        <v>46.93477</v>
      </c>
      <c r="I52" s="175">
        <v>0.97573410000000005</v>
      </c>
      <c r="J52" s="175">
        <v>1.64704E-2</v>
      </c>
      <c r="K52" s="175">
        <v>7.7955999999999998E-3</v>
      </c>
      <c r="L52" s="271">
        <v>0</v>
      </c>
    </row>
    <row r="53" spans="1:12" x14ac:dyDescent="0.2">
      <c r="A53" s="8"/>
      <c r="B53" s="115" t="s">
        <v>116</v>
      </c>
      <c r="C53" s="112" t="s">
        <v>117</v>
      </c>
      <c r="D53" s="112" t="s">
        <v>58</v>
      </c>
      <c r="E53" s="113">
        <v>2</v>
      </c>
      <c r="F53" s="270">
        <v>26.049060000000001</v>
      </c>
      <c r="G53" s="270">
        <v>0.63249999999999995</v>
      </c>
      <c r="H53" s="270">
        <v>27.6144</v>
      </c>
      <c r="I53" s="175">
        <v>0.9433144</v>
      </c>
      <c r="J53" s="175">
        <v>2.2904799999999999E-2</v>
      </c>
      <c r="K53" s="175">
        <v>2.1039100000000002E-2</v>
      </c>
      <c r="L53" s="271">
        <v>1.27416E-2</v>
      </c>
    </row>
    <row r="54" spans="1:12" x14ac:dyDescent="0.2">
      <c r="A54" s="8"/>
      <c r="B54" s="115" t="s">
        <v>118</v>
      </c>
      <c r="C54" s="112" t="s">
        <v>119</v>
      </c>
      <c r="D54" s="112" t="s">
        <v>58</v>
      </c>
      <c r="E54" s="113">
        <v>3</v>
      </c>
      <c r="F54" s="270">
        <v>16.891680000000001</v>
      </c>
      <c r="G54" s="270">
        <v>1.1686099999999999</v>
      </c>
      <c r="H54" s="270">
        <v>18.392910000000001</v>
      </c>
      <c r="I54" s="175">
        <v>0.91838010000000003</v>
      </c>
      <c r="J54" s="175">
        <v>6.3535599999999998E-2</v>
      </c>
      <c r="K54" s="175">
        <v>1.02731E-2</v>
      </c>
      <c r="L54" s="271">
        <v>7.8111999999999999E-3</v>
      </c>
    </row>
    <row r="55" spans="1:12" x14ac:dyDescent="0.2">
      <c r="A55" s="8"/>
      <c r="B55" s="115" t="s">
        <v>120</v>
      </c>
      <c r="C55" s="112" t="s">
        <v>121</v>
      </c>
      <c r="D55" s="112" t="s">
        <v>23</v>
      </c>
      <c r="E55" s="113">
        <v>3</v>
      </c>
      <c r="F55" s="270">
        <v>67.159540000000007</v>
      </c>
      <c r="G55" s="270">
        <v>0.99921000000000004</v>
      </c>
      <c r="H55" s="270">
        <v>68.692819999999998</v>
      </c>
      <c r="I55" s="175">
        <v>0.97767919999999997</v>
      </c>
      <c r="J55" s="175">
        <v>1.4546099999999999E-2</v>
      </c>
      <c r="K55" s="175">
        <v>7.7746999999999998E-3</v>
      </c>
      <c r="L55" s="271">
        <v>0</v>
      </c>
    </row>
    <row r="56" spans="1:12" x14ac:dyDescent="0.2">
      <c r="A56" s="8"/>
      <c r="B56" s="115" t="s">
        <v>122</v>
      </c>
      <c r="C56" s="112" t="s">
        <v>123</v>
      </c>
      <c r="D56" s="112" t="s">
        <v>58</v>
      </c>
      <c r="E56" s="113">
        <v>1</v>
      </c>
      <c r="F56" s="270">
        <v>9.6301600000000001</v>
      </c>
      <c r="G56" s="270">
        <v>1.83402</v>
      </c>
      <c r="H56" s="270">
        <v>12.00479</v>
      </c>
      <c r="I56" s="175">
        <v>0.8021933</v>
      </c>
      <c r="J56" s="175">
        <v>0.1527741</v>
      </c>
      <c r="K56" s="175">
        <v>2.2470500000000001E-2</v>
      </c>
      <c r="L56" s="271">
        <v>2.2562100000000002E-2</v>
      </c>
    </row>
    <row r="57" spans="1:12" x14ac:dyDescent="0.2">
      <c r="A57" s="8"/>
      <c r="B57" s="115" t="s">
        <v>124</v>
      </c>
      <c r="C57" s="112" t="s">
        <v>125</v>
      </c>
      <c r="D57" s="112" t="s">
        <v>23</v>
      </c>
      <c r="E57" s="113">
        <v>2</v>
      </c>
      <c r="F57" s="270">
        <v>23.710280000000001</v>
      </c>
      <c r="G57" s="270">
        <v>1.33145</v>
      </c>
      <c r="H57" s="270">
        <v>25.947179999999999</v>
      </c>
      <c r="I57" s="175">
        <v>0.91379030000000006</v>
      </c>
      <c r="J57" s="175">
        <v>5.1313699999999997E-2</v>
      </c>
      <c r="K57" s="175">
        <v>3.4896000000000003E-2</v>
      </c>
      <c r="L57" s="271">
        <v>0</v>
      </c>
    </row>
    <row r="58" spans="1:12" x14ac:dyDescent="0.2">
      <c r="A58" s="8"/>
      <c r="B58" s="115" t="s">
        <v>126</v>
      </c>
      <c r="C58" s="112" t="s">
        <v>127</v>
      </c>
      <c r="D58" s="112" t="s">
        <v>23</v>
      </c>
      <c r="E58" s="113">
        <v>3</v>
      </c>
      <c r="F58" s="270">
        <v>21.018509999999999</v>
      </c>
      <c r="G58" s="270">
        <v>3.7343600000000001</v>
      </c>
      <c r="H58" s="270">
        <v>26.521809999999999</v>
      </c>
      <c r="I58" s="175">
        <v>0.79249930000000002</v>
      </c>
      <c r="J58" s="175">
        <v>0.14080319999999999</v>
      </c>
      <c r="K58" s="175">
        <v>1.04356E-2</v>
      </c>
      <c r="L58" s="271">
        <v>5.6261899999999997E-2</v>
      </c>
    </row>
    <row r="59" spans="1:12" x14ac:dyDescent="0.2">
      <c r="A59" s="8"/>
      <c r="B59" s="115" t="s">
        <v>128</v>
      </c>
      <c r="C59" s="112" t="s">
        <v>129</v>
      </c>
      <c r="D59" s="112" t="s">
        <v>23</v>
      </c>
      <c r="E59" s="113">
        <v>2</v>
      </c>
      <c r="F59" s="270">
        <v>17.476279999999999</v>
      </c>
      <c r="G59" s="270">
        <v>2.25461</v>
      </c>
      <c r="H59" s="270">
        <v>23.435490000000001</v>
      </c>
      <c r="I59" s="175">
        <v>0.7457184</v>
      </c>
      <c r="J59" s="175">
        <v>9.6204899999999996E-2</v>
      </c>
      <c r="K59" s="175">
        <v>0.13604540000000001</v>
      </c>
      <c r="L59" s="271">
        <v>2.2031200000000001E-2</v>
      </c>
    </row>
    <row r="60" spans="1:12" x14ac:dyDescent="0.2">
      <c r="A60" s="8"/>
      <c r="B60" s="115" t="s">
        <v>130</v>
      </c>
      <c r="C60" s="112" t="s">
        <v>131</v>
      </c>
      <c r="D60" s="112" t="s">
        <v>23</v>
      </c>
      <c r="E60" s="113">
        <v>2</v>
      </c>
      <c r="F60" s="270">
        <v>62.809919999999998</v>
      </c>
      <c r="G60" s="270">
        <v>0.59353</v>
      </c>
      <c r="H60" s="270">
        <v>65.925150000000002</v>
      </c>
      <c r="I60" s="175">
        <v>0.95274590000000003</v>
      </c>
      <c r="J60" s="175">
        <v>9.0031E-3</v>
      </c>
      <c r="K60" s="175">
        <v>3.0074400000000001E-2</v>
      </c>
      <c r="L60" s="271">
        <v>8.1765999999999991E-3</v>
      </c>
    </row>
    <row r="61" spans="1:12" x14ac:dyDescent="0.2">
      <c r="A61" s="8"/>
      <c r="B61" s="115" t="s">
        <v>132</v>
      </c>
      <c r="C61" s="112" t="s">
        <v>133</v>
      </c>
      <c r="D61" s="112" t="s">
        <v>58</v>
      </c>
      <c r="E61" s="113">
        <v>3</v>
      </c>
      <c r="F61" s="270">
        <v>15.92127</v>
      </c>
      <c r="G61" s="270">
        <v>6.08934</v>
      </c>
      <c r="H61" s="270">
        <v>22.45233</v>
      </c>
      <c r="I61" s="175">
        <v>0.70911449999999998</v>
      </c>
      <c r="J61" s="175">
        <v>0.27121190000000001</v>
      </c>
      <c r="K61" s="175">
        <v>9.2277999999999995E-3</v>
      </c>
      <c r="L61" s="271">
        <v>1.04458E-2</v>
      </c>
    </row>
    <row r="62" spans="1:12" x14ac:dyDescent="0.2">
      <c r="A62" s="8"/>
      <c r="B62" s="115" t="s">
        <v>134</v>
      </c>
      <c r="C62" s="112" t="s">
        <v>135</v>
      </c>
      <c r="D62" s="112" t="s">
        <v>26</v>
      </c>
      <c r="E62" s="113">
        <v>2</v>
      </c>
      <c r="F62" s="270">
        <v>14.525499999999999</v>
      </c>
      <c r="G62" s="270">
        <v>3.9245299999999999</v>
      </c>
      <c r="H62" s="270">
        <v>27.887080000000001</v>
      </c>
      <c r="I62" s="175">
        <v>0.52086840000000001</v>
      </c>
      <c r="J62" s="175">
        <v>0.1407292</v>
      </c>
      <c r="K62" s="175">
        <v>0.10288949999999999</v>
      </c>
      <c r="L62" s="271">
        <v>0.2355129</v>
      </c>
    </row>
    <row r="63" spans="1:12" x14ac:dyDescent="0.2">
      <c r="A63" s="8"/>
      <c r="B63" s="115" t="s">
        <v>136</v>
      </c>
      <c r="C63" s="112" t="s">
        <v>137</v>
      </c>
      <c r="D63" s="112" t="s">
        <v>26</v>
      </c>
      <c r="E63" s="113">
        <v>1</v>
      </c>
      <c r="F63" s="270">
        <v>20.734200000000001</v>
      </c>
      <c r="G63" s="270">
        <v>0.85777999999999999</v>
      </c>
      <c r="H63" s="270">
        <v>22.446639999999999</v>
      </c>
      <c r="I63" s="175">
        <v>0.92371060000000005</v>
      </c>
      <c r="J63" s="175">
        <v>3.82143E-2</v>
      </c>
      <c r="K63" s="175">
        <v>3.4951000000000001E-3</v>
      </c>
      <c r="L63" s="271">
        <v>3.458E-2</v>
      </c>
    </row>
    <row r="64" spans="1:12" x14ac:dyDescent="0.2">
      <c r="A64" s="8"/>
      <c r="B64" s="115" t="s">
        <v>138</v>
      </c>
      <c r="C64" s="112" t="s">
        <v>139</v>
      </c>
      <c r="D64" s="112" t="s">
        <v>23</v>
      </c>
      <c r="E64" s="113">
        <v>3</v>
      </c>
      <c r="F64" s="270">
        <v>12.28214</v>
      </c>
      <c r="G64" s="270">
        <v>2.7229800000000002</v>
      </c>
      <c r="H64" s="270">
        <v>15.92534</v>
      </c>
      <c r="I64" s="175">
        <v>0.77123260000000005</v>
      </c>
      <c r="J64" s="175">
        <v>0.1709841</v>
      </c>
      <c r="K64" s="175">
        <v>2.0349599999999999E-2</v>
      </c>
      <c r="L64" s="271">
        <v>3.74337E-2</v>
      </c>
    </row>
    <row r="65" spans="1:12" x14ac:dyDescent="0.2">
      <c r="A65" s="8"/>
      <c r="B65" s="115" t="s">
        <v>140</v>
      </c>
      <c r="C65" s="112" t="s">
        <v>141</v>
      </c>
      <c r="D65" s="112" t="s">
        <v>26</v>
      </c>
      <c r="E65" s="113">
        <v>2</v>
      </c>
      <c r="F65" s="270">
        <v>10.565099999999999</v>
      </c>
      <c r="G65" s="270">
        <v>1.1327799999999999</v>
      </c>
      <c r="H65" s="270">
        <v>12.339919999999999</v>
      </c>
      <c r="I65" s="175">
        <v>0.85617319999999997</v>
      </c>
      <c r="J65" s="175">
        <v>9.1798000000000005E-2</v>
      </c>
      <c r="K65" s="175">
        <v>1.17865E-2</v>
      </c>
      <c r="L65" s="271">
        <v>4.0242300000000002E-2</v>
      </c>
    </row>
    <row r="66" spans="1:12" x14ac:dyDescent="0.2">
      <c r="A66" s="8"/>
      <c r="B66" s="115" t="s">
        <v>142</v>
      </c>
      <c r="C66" s="112" t="s">
        <v>143</v>
      </c>
      <c r="D66" s="112" t="s">
        <v>23</v>
      </c>
      <c r="E66" s="113">
        <v>1</v>
      </c>
      <c r="F66" s="270">
        <v>26.303529999999999</v>
      </c>
      <c r="G66" s="270">
        <v>1.1690700000000001</v>
      </c>
      <c r="H66" s="270">
        <v>28.56232</v>
      </c>
      <c r="I66" s="175">
        <v>0.92091699999999999</v>
      </c>
      <c r="J66" s="175">
        <v>4.0930599999999998E-2</v>
      </c>
      <c r="K66" s="175">
        <v>3.1891099999999999E-2</v>
      </c>
      <c r="L66" s="271">
        <v>6.2613E-3</v>
      </c>
    </row>
    <row r="67" spans="1:12" x14ac:dyDescent="0.2">
      <c r="A67" s="8"/>
      <c r="B67" s="115" t="s">
        <v>144</v>
      </c>
      <c r="C67" s="112" t="s">
        <v>145</v>
      </c>
      <c r="D67" s="112" t="s">
        <v>23</v>
      </c>
      <c r="E67" s="113">
        <v>3</v>
      </c>
      <c r="F67" s="270">
        <v>13.487109999999999</v>
      </c>
      <c r="G67" s="270">
        <v>1.6733899999999999</v>
      </c>
      <c r="H67" s="270">
        <v>15.160500000000001</v>
      </c>
      <c r="I67" s="175">
        <v>0.88962149999999995</v>
      </c>
      <c r="J67" s="175">
        <v>0.1103785</v>
      </c>
      <c r="K67" s="175">
        <v>0</v>
      </c>
      <c r="L67" s="271">
        <v>0</v>
      </c>
    </row>
    <row r="68" spans="1:12" x14ac:dyDescent="0.2">
      <c r="A68" s="8"/>
      <c r="B68" s="115" t="s">
        <v>146</v>
      </c>
      <c r="C68" s="112" t="s">
        <v>147</v>
      </c>
      <c r="D68" s="112" t="s">
        <v>23</v>
      </c>
      <c r="E68" s="113">
        <v>3</v>
      </c>
      <c r="F68" s="270">
        <v>19.441310000000001</v>
      </c>
      <c r="G68" s="270">
        <v>2.3873199999999999</v>
      </c>
      <c r="H68" s="270">
        <v>25.236820000000002</v>
      </c>
      <c r="I68" s="175">
        <v>0.77035469999999995</v>
      </c>
      <c r="J68" s="175">
        <v>9.4596700000000006E-2</v>
      </c>
      <c r="K68" s="175">
        <v>9.4492199999999998E-2</v>
      </c>
      <c r="L68" s="271">
        <v>4.0556399999999999E-2</v>
      </c>
    </row>
    <row r="69" spans="1:12" x14ac:dyDescent="0.2">
      <c r="A69" s="8"/>
      <c r="B69" s="115" t="s">
        <v>150</v>
      </c>
      <c r="C69" s="112" t="s">
        <v>151</v>
      </c>
      <c r="D69" s="112" t="s">
        <v>23</v>
      </c>
      <c r="E69" s="113">
        <v>2</v>
      </c>
      <c r="F69" s="270">
        <v>13.921569999999999</v>
      </c>
      <c r="G69" s="270">
        <v>2.3442699999999999</v>
      </c>
      <c r="H69" s="270">
        <v>17.129020000000001</v>
      </c>
      <c r="I69" s="175">
        <v>0.81274760000000001</v>
      </c>
      <c r="J69" s="175">
        <v>0.1368598</v>
      </c>
      <c r="K69" s="175">
        <v>3.57687E-2</v>
      </c>
      <c r="L69" s="271">
        <v>1.46239E-2</v>
      </c>
    </row>
    <row r="70" spans="1:12" x14ac:dyDescent="0.2">
      <c r="A70" s="8"/>
      <c r="B70" s="115" t="s">
        <v>152</v>
      </c>
      <c r="C70" s="112" t="s">
        <v>153</v>
      </c>
      <c r="D70" s="112" t="s">
        <v>26</v>
      </c>
      <c r="E70" s="113">
        <v>1</v>
      </c>
      <c r="F70" s="270">
        <v>17.853100000000001</v>
      </c>
      <c r="G70" s="270">
        <v>8.7436399999999992</v>
      </c>
      <c r="H70" s="270">
        <v>30.317530000000001</v>
      </c>
      <c r="I70" s="175">
        <v>0.58887060000000002</v>
      </c>
      <c r="J70" s="175">
        <v>0.28840199999999999</v>
      </c>
      <c r="K70" s="175">
        <v>8.0374299999999996E-2</v>
      </c>
      <c r="L70" s="271">
        <v>4.2353099999999998E-2</v>
      </c>
    </row>
    <row r="71" spans="1:12" x14ac:dyDescent="0.2">
      <c r="A71" s="8"/>
      <c r="B71" s="115" t="s">
        <v>154</v>
      </c>
      <c r="C71" s="112" t="s">
        <v>155</v>
      </c>
      <c r="D71" s="112" t="s">
        <v>23</v>
      </c>
      <c r="E71" s="113">
        <v>2</v>
      </c>
      <c r="F71" s="270">
        <v>33.97766</v>
      </c>
      <c r="G71" s="270">
        <v>3.8964699999999999</v>
      </c>
      <c r="H71" s="270">
        <v>42.277369999999998</v>
      </c>
      <c r="I71" s="175">
        <v>0.80368430000000002</v>
      </c>
      <c r="J71" s="175">
        <v>9.2164399999999994E-2</v>
      </c>
      <c r="K71" s="175">
        <v>7.6116600000000006E-2</v>
      </c>
      <c r="L71" s="271">
        <v>2.8034699999999999E-2</v>
      </c>
    </row>
    <row r="72" spans="1:12" x14ac:dyDescent="0.2">
      <c r="A72" s="8"/>
      <c r="B72" s="115" t="s">
        <v>156</v>
      </c>
      <c r="C72" s="112" t="s">
        <v>157</v>
      </c>
      <c r="D72" s="112" t="s">
        <v>23</v>
      </c>
      <c r="E72" s="113">
        <v>3</v>
      </c>
      <c r="F72" s="270">
        <v>6.6017099999999997</v>
      </c>
      <c r="G72" s="270">
        <v>1.02081</v>
      </c>
      <c r="H72" s="270">
        <v>7.7155699999999996</v>
      </c>
      <c r="I72" s="175">
        <v>0.85563509999999998</v>
      </c>
      <c r="J72" s="175">
        <v>0.13230500000000001</v>
      </c>
      <c r="K72" s="175">
        <v>5.8117000000000004E-3</v>
      </c>
      <c r="L72" s="271">
        <v>6.2481999999999998E-3</v>
      </c>
    </row>
    <row r="73" spans="1:12" x14ac:dyDescent="0.2">
      <c r="A73" s="8"/>
      <c r="B73" s="115" t="s">
        <v>158</v>
      </c>
      <c r="C73" s="112" t="s">
        <v>159</v>
      </c>
      <c r="D73" s="112" t="s">
        <v>23</v>
      </c>
      <c r="E73" s="113">
        <v>2</v>
      </c>
      <c r="F73" s="270">
        <v>20.421119999999998</v>
      </c>
      <c r="G73" s="270">
        <v>1.26658</v>
      </c>
      <c r="H73" s="270">
        <v>24.260439999999999</v>
      </c>
      <c r="I73" s="175">
        <v>0.84174570000000004</v>
      </c>
      <c r="J73" s="175">
        <v>5.2207700000000003E-2</v>
      </c>
      <c r="K73" s="175">
        <v>9.2133000000000007E-3</v>
      </c>
      <c r="L73" s="271">
        <v>9.6833199999999994E-2</v>
      </c>
    </row>
    <row r="74" spans="1:12" x14ac:dyDescent="0.2">
      <c r="A74" s="8"/>
      <c r="B74" s="115" t="s">
        <v>160</v>
      </c>
      <c r="C74" s="112" t="s">
        <v>161</v>
      </c>
      <c r="D74" s="112" t="s">
        <v>58</v>
      </c>
      <c r="E74" s="113">
        <v>1</v>
      </c>
      <c r="F74" s="270">
        <v>14.511089999999999</v>
      </c>
      <c r="G74" s="270">
        <v>0.66979999999999995</v>
      </c>
      <c r="H74" s="270">
        <v>16.015250000000002</v>
      </c>
      <c r="I74" s="175">
        <v>0.90608</v>
      </c>
      <c r="J74" s="175">
        <v>4.18228E-2</v>
      </c>
      <c r="K74" s="175">
        <v>4.5066099999999998E-2</v>
      </c>
      <c r="L74" s="271">
        <v>7.0311000000000002E-3</v>
      </c>
    </row>
    <row r="75" spans="1:12" x14ac:dyDescent="0.2">
      <c r="A75" s="8"/>
      <c r="B75" s="115" t="s">
        <v>162</v>
      </c>
      <c r="C75" s="112" t="s">
        <v>163</v>
      </c>
      <c r="D75" s="112" t="s">
        <v>23</v>
      </c>
      <c r="E75" s="113">
        <v>1</v>
      </c>
      <c r="F75" s="270">
        <v>9.4104799999999997</v>
      </c>
      <c r="G75" s="270">
        <v>1.6251899999999999</v>
      </c>
      <c r="H75" s="270">
        <v>11.36617</v>
      </c>
      <c r="I75" s="175">
        <v>0.82793810000000001</v>
      </c>
      <c r="J75" s="175">
        <v>0.14298469999999999</v>
      </c>
      <c r="K75" s="175">
        <v>6.0241000000000001E-3</v>
      </c>
      <c r="L75" s="271">
        <v>2.30531E-2</v>
      </c>
    </row>
    <row r="76" spans="1:12" x14ac:dyDescent="0.2">
      <c r="A76" s="8"/>
      <c r="B76" s="115" t="s">
        <v>164</v>
      </c>
      <c r="C76" s="112" t="s">
        <v>165</v>
      </c>
      <c r="D76" s="112" t="s">
        <v>23</v>
      </c>
      <c r="E76" s="113">
        <v>1</v>
      </c>
      <c r="F76" s="270">
        <v>16.312139999999999</v>
      </c>
      <c r="G76" s="270">
        <v>1.5266500000000001</v>
      </c>
      <c r="H76" s="270">
        <v>20.10866</v>
      </c>
      <c r="I76" s="175">
        <v>0.81119949999999996</v>
      </c>
      <c r="J76" s="175">
        <v>7.5920000000000001E-2</v>
      </c>
      <c r="K76" s="175">
        <v>4.8705600000000002E-2</v>
      </c>
      <c r="L76" s="271">
        <v>6.4174900000000007E-2</v>
      </c>
    </row>
    <row r="77" spans="1:12" x14ac:dyDescent="0.2">
      <c r="A77" s="8"/>
      <c r="B77" s="115" t="s">
        <v>166</v>
      </c>
      <c r="C77" s="112" t="s">
        <v>167</v>
      </c>
      <c r="D77" s="112" t="s">
        <v>23</v>
      </c>
      <c r="E77" s="113">
        <v>2</v>
      </c>
      <c r="F77" s="270">
        <v>28.709879999999998</v>
      </c>
      <c r="G77" s="270">
        <v>1.4630700000000001</v>
      </c>
      <c r="H77" s="270">
        <v>30.800750000000001</v>
      </c>
      <c r="I77" s="175">
        <v>0.93211639999999996</v>
      </c>
      <c r="J77" s="175">
        <v>4.7501300000000003E-2</v>
      </c>
      <c r="K77" s="175">
        <v>0</v>
      </c>
      <c r="L77" s="271">
        <v>2.0382399999999998E-2</v>
      </c>
    </row>
    <row r="78" spans="1:12" x14ac:dyDescent="0.2">
      <c r="A78" s="8"/>
      <c r="B78" s="115" t="s">
        <v>168</v>
      </c>
      <c r="C78" s="112" t="s">
        <v>169</v>
      </c>
      <c r="D78" s="112" t="s">
        <v>23</v>
      </c>
      <c r="E78" s="113">
        <v>1</v>
      </c>
      <c r="F78" s="270">
        <v>9.54697</v>
      </c>
      <c r="G78" s="270">
        <v>1.83582</v>
      </c>
      <c r="H78" s="270">
        <v>13.53768</v>
      </c>
      <c r="I78" s="175">
        <v>0.70521460000000002</v>
      </c>
      <c r="J78" s="175">
        <v>0.1356078</v>
      </c>
      <c r="K78" s="175">
        <v>0.1201257</v>
      </c>
      <c r="L78" s="271">
        <v>3.9051799999999998E-2</v>
      </c>
    </row>
    <row r="79" spans="1:12" x14ac:dyDescent="0.2">
      <c r="A79" s="8"/>
      <c r="B79" s="115" t="s">
        <v>170</v>
      </c>
      <c r="C79" s="112" t="s">
        <v>171</v>
      </c>
      <c r="D79" s="112" t="s">
        <v>23</v>
      </c>
      <c r="E79" s="113">
        <v>1</v>
      </c>
      <c r="F79" s="270">
        <v>12.28506</v>
      </c>
      <c r="G79" s="270">
        <v>2.1270099999999998</v>
      </c>
      <c r="H79" s="270">
        <v>14.6313</v>
      </c>
      <c r="I79" s="175">
        <v>0.83964269999999996</v>
      </c>
      <c r="J79" s="175">
        <v>0.145374</v>
      </c>
      <c r="K79" s="175">
        <v>1.1313500000000001E-2</v>
      </c>
      <c r="L79" s="271">
        <v>3.6698E-3</v>
      </c>
    </row>
    <row r="80" spans="1:12" x14ac:dyDescent="0.2">
      <c r="A80" s="8"/>
      <c r="B80" s="115" t="s">
        <v>172</v>
      </c>
      <c r="C80" s="112" t="s">
        <v>173</v>
      </c>
      <c r="D80" s="112" t="s">
        <v>26</v>
      </c>
      <c r="E80" s="113">
        <v>2</v>
      </c>
      <c r="F80" s="270">
        <v>10.87219</v>
      </c>
      <c r="G80" s="270">
        <v>2.4348800000000002</v>
      </c>
      <c r="H80" s="270">
        <v>14.83672</v>
      </c>
      <c r="I80" s="175">
        <v>0.73278880000000002</v>
      </c>
      <c r="J80" s="175">
        <v>0.16411149999999999</v>
      </c>
      <c r="K80" s="175">
        <v>7.4109400000000006E-2</v>
      </c>
      <c r="L80" s="271">
        <v>2.89903E-2</v>
      </c>
    </row>
    <row r="81" spans="1:12" x14ac:dyDescent="0.2">
      <c r="A81" s="8"/>
      <c r="B81" s="115" t="s">
        <v>174</v>
      </c>
      <c r="C81" s="112" t="s">
        <v>175</v>
      </c>
      <c r="D81" s="112" t="s">
        <v>23</v>
      </c>
      <c r="E81" s="113">
        <v>1</v>
      </c>
      <c r="F81" s="270">
        <v>10.836959999999999</v>
      </c>
      <c r="G81" s="270">
        <v>2.9979900000000002</v>
      </c>
      <c r="H81" s="270">
        <v>14.03256</v>
      </c>
      <c r="I81" s="175">
        <v>0.77227230000000002</v>
      </c>
      <c r="J81" s="175">
        <v>0.2136451</v>
      </c>
      <c r="K81" s="175">
        <v>0</v>
      </c>
      <c r="L81" s="271">
        <v>1.4082600000000001E-2</v>
      </c>
    </row>
    <row r="82" spans="1:12" x14ac:dyDescent="0.2">
      <c r="A82" s="8"/>
      <c r="B82" s="115" t="s">
        <v>176</v>
      </c>
      <c r="C82" s="112" t="s">
        <v>177</v>
      </c>
      <c r="D82" s="112" t="s">
        <v>23</v>
      </c>
      <c r="E82" s="113">
        <v>1</v>
      </c>
      <c r="F82" s="270">
        <v>13.04302</v>
      </c>
      <c r="G82" s="270">
        <v>1.11819</v>
      </c>
      <c r="H82" s="270">
        <v>14.71744</v>
      </c>
      <c r="I82" s="175">
        <v>0.88622889999999999</v>
      </c>
      <c r="J82" s="175">
        <v>7.5977299999999998E-2</v>
      </c>
      <c r="K82" s="175">
        <v>4.3350000000000003E-3</v>
      </c>
      <c r="L82" s="271">
        <v>3.3458799999999997E-2</v>
      </c>
    </row>
    <row r="83" spans="1:12" x14ac:dyDescent="0.2">
      <c r="A83" s="8"/>
      <c r="B83" s="115" t="s">
        <v>178</v>
      </c>
      <c r="C83" s="112" t="s">
        <v>179</v>
      </c>
      <c r="D83" s="112" t="s">
        <v>58</v>
      </c>
      <c r="E83" s="113">
        <v>3</v>
      </c>
      <c r="F83" s="270">
        <v>58.288640000000001</v>
      </c>
      <c r="G83" s="270">
        <v>0.45367000000000002</v>
      </c>
      <c r="H83" s="270">
        <v>60.93515</v>
      </c>
      <c r="I83" s="175">
        <v>0.95656839999999999</v>
      </c>
      <c r="J83" s="175">
        <v>7.4450999999999996E-3</v>
      </c>
      <c r="K83" s="175">
        <v>0</v>
      </c>
      <c r="L83" s="271">
        <v>3.5986499999999998E-2</v>
      </c>
    </row>
    <row r="84" spans="1:12" x14ac:dyDescent="0.2">
      <c r="A84" s="8"/>
      <c r="B84" s="115" t="s">
        <v>180</v>
      </c>
      <c r="C84" s="112" t="s">
        <v>181</v>
      </c>
      <c r="D84" s="112" t="s">
        <v>23</v>
      </c>
      <c r="E84" s="113">
        <v>2</v>
      </c>
      <c r="F84" s="270">
        <v>21.396129999999999</v>
      </c>
      <c r="G84" s="270">
        <v>1.7974000000000001</v>
      </c>
      <c r="H84" s="270">
        <v>23.506620000000002</v>
      </c>
      <c r="I84" s="175">
        <v>0.91021719999999995</v>
      </c>
      <c r="J84" s="175">
        <v>7.6463400000000001E-2</v>
      </c>
      <c r="K84" s="175">
        <v>1.23567E-2</v>
      </c>
      <c r="L84" s="271">
        <v>9.6270000000000004E-4</v>
      </c>
    </row>
    <row r="85" spans="1:12" x14ac:dyDescent="0.2">
      <c r="A85" s="8"/>
      <c r="B85" s="115" t="s">
        <v>182</v>
      </c>
      <c r="C85" s="112" t="s">
        <v>183</v>
      </c>
      <c r="D85" s="112" t="s">
        <v>23</v>
      </c>
      <c r="E85" s="113">
        <v>3</v>
      </c>
      <c r="F85" s="270">
        <v>41.662779999999998</v>
      </c>
      <c r="G85" s="270">
        <v>2.58203</v>
      </c>
      <c r="H85" s="270">
        <v>44.394680000000001</v>
      </c>
      <c r="I85" s="175">
        <v>0.9384633</v>
      </c>
      <c r="J85" s="175">
        <v>5.8160700000000003E-2</v>
      </c>
      <c r="K85" s="175">
        <v>0</v>
      </c>
      <c r="L85" s="271">
        <v>3.3760000000000001E-3</v>
      </c>
    </row>
    <row r="86" spans="1:12" x14ac:dyDescent="0.2">
      <c r="A86" s="8"/>
      <c r="B86" s="115" t="s">
        <v>184</v>
      </c>
      <c r="C86" s="112" t="s">
        <v>185</v>
      </c>
      <c r="D86" s="112" t="s">
        <v>23</v>
      </c>
      <c r="E86" s="113">
        <v>3</v>
      </c>
      <c r="F86" s="270">
        <v>21.753170000000001</v>
      </c>
      <c r="G86" s="270">
        <v>0.81159000000000003</v>
      </c>
      <c r="H86" s="270">
        <v>22.861180000000001</v>
      </c>
      <c r="I86" s="175">
        <v>0.95153310000000002</v>
      </c>
      <c r="J86" s="175">
        <v>3.5500900000000002E-2</v>
      </c>
      <c r="K86" s="175">
        <v>0</v>
      </c>
      <c r="L86" s="271">
        <v>1.2966E-2</v>
      </c>
    </row>
    <row r="87" spans="1:12" x14ac:dyDescent="0.2">
      <c r="A87" s="8"/>
      <c r="B87" s="115" t="s">
        <v>186</v>
      </c>
      <c r="C87" s="112" t="s">
        <v>187</v>
      </c>
      <c r="D87" s="112" t="s">
        <v>23</v>
      </c>
      <c r="E87" s="113">
        <v>3</v>
      </c>
      <c r="F87" s="270">
        <v>23.644410000000001</v>
      </c>
      <c r="G87" s="270">
        <v>0.52897000000000005</v>
      </c>
      <c r="H87" s="270">
        <v>24.18139</v>
      </c>
      <c r="I87" s="175">
        <v>0.97779369999999999</v>
      </c>
      <c r="J87" s="175">
        <v>2.1875200000000001E-2</v>
      </c>
      <c r="K87" s="175">
        <v>3.3110000000000002E-4</v>
      </c>
      <c r="L87" s="271">
        <v>0</v>
      </c>
    </row>
    <row r="88" spans="1:12" x14ac:dyDescent="0.2">
      <c r="A88" s="8"/>
      <c r="B88" s="115" t="s">
        <v>188</v>
      </c>
      <c r="C88" s="112" t="s">
        <v>189</v>
      </c>
      <c r="D88" s="112" t="s">
        <v>23</v>
      </c>
      <c r="E88" s="113">
        <v>1</v>
      </c>
      <c r="F88" s="270">
        <v>25.60228</v>
      </c>
      <c r="G88" s="270">
        <v>4.2245600000000003</v>
      </c>
      <c r="H88" s="270">
        <v>29.981490000000001</v>
      </c>
      <c r="I88" s="175">
        <v>0.85393640000000004</v>
      </c>
      <c r="J88" s="175">
        <v>0.14090569999999999</v>
      </c>
      <c r="K88" s="175">
        <v>0</v>
      </c>
      <c r="L88" s="271">
        <v>5.1579E-3</v>
      </c>
    </row>
    <row r="89" spans="1:12" x14ac:dyDescent="0.2">
      <c r="A89" s="8"/>
      <c r="B89" s="115" t="s">
        <v>190</v>
      </c>
      <c r="C89" s="112" t="s">
        <v>191</v>
      </c>
      <c r="D89" s="112" t="s">
        <v>23</v>
      </c>
      <c r="E89" s="113">
        <v>1</v>
      </c>
      <c r="F89" s="270">
        <v>17.150880000000001</v>
      </c>
      <c r="G89" s="270">
        <v>2.1425900000000002</v>
      </c>
      <c r="H89" s="270">
        <v>21.273199999999999</v>
      </c>
      <c r="I89" s="175">
        <v>0.8062203</v>
      </c>
      <c r="J89" s="175">
        <v>0.1007181</v>
      </c>
      <c r="K89" s="175">
        <v>7.4158299999999996E-2</v>
      </c>
      <c r="L89" s="271">
        <v>1.8903400000000001E-2</v>
      </c>
    </row>
    <row r="90" spans="1:12" ht="13.5" thickBot="1" x14ac:dyDescent="0.25">
      <c r="A90" s="8"/>
      <c r="B90" s="76" t="s">
        <v>192</v>
      </c>
      <c r="C90" s="82" t="s">
        <v>193</v>
      </c>
      <c r="D90" s="82" t="s">
        <v>23</v>
      </c>
      <c r="E90" s="109">
        <v>1</v>
      </c>
      <c r="F90" s="272">
        <v>25.7973</v>
      </c>
      <c r="G90" s="272">
        <v>1.6288400000000001</v>
      </c>
      <c r="H90" s="272">
        <v>27.87697</v>
      </c>
      <c r="I90" s="177">
        <v>0.9253981</v>
      </c>
      <c r="J90" s="177">
        <v>5.8429599999999998E-2</v>
      </c>
      <c r="K90" s="177">
        <v>1.52613E-2</v>
      </c>
      <c r="L90" s="273">
        <v>9.1100000000000003E-4</v>
      </c>
    </row>
    <row r="92" spans="1:12" ht="13.5" thickBot="1" x14ac:dyDescent="0.25"/>
    <row r="93" spans="1:12" ht="16.5" x14ac:dyDescent="0.3">
      <c r="A93" s="274"/>
      <c r="B93" s="110"/>
      <c r="C93" s="77"/>
      <c r="D93" s="632" t="s">
        <v>195</v>
      </c>
      <c r="E93" s="632"/>
      <c r="F93" s="275">
        <f>AVERAGE(F6:F89)</f>
        <v>23.482601566265064</v>
      </c>
      <c r="G93" s="275">
        <f t="shared" ref="G93:L93" si="0">AVERAGE(G6:G89)</f>
        <v>1.9624699999999999</v>
      </c>
      <c r="H93" s="275">
        <f t="shared" si="0"/>
        <v>27.144367469879519</v>
      </c>
      <c r="I93" s="276">
        <f t="shared" si="0"/>
        <v>0.84362317710843382</v>
      </c>
      <c r="J93" s="276">
        <f t="shared" si="0"/>
        <v>9.2599855421686736E-2</v>
      </c>
      <c r="K93" s="277">
        <f t="shared" si="0"/>
        <v>2.4806173493975906E-2</v>
      </c>
      <c r="L93" s="278">
        <f t="shared" si="0"/>
        <v>3.8970791566265033E-2</v>
      </c>
    </row>
    <row r="94" spans="1:12" ht="16.5" x14ac:dyDescent="0.3">
      <c r="A94" s="274"/>
      <c r="B94" s="90"/>
      <c r="C94" s="103"/>
      <c r="D94" s="633" t="s">
        <v>196</v>
      </c>
      <c r="E94" s="633"/>
      <c r="F94" s="279">
        <f>QUARTILE(F6:F89,1)</f>
        <v>13.704339999999998</v>
      </c>
      <c r="G94" s="279">
        <f t="shared" ref="G94:L94" si="1">QUARTILE(G6:G89,1)</f>
        <v>0.94647999999999999</v>
      </c>
      <c r="H94" s="279">
        <f t="shared" si="1"/>
        <v>18.330260000000003</v>
      </c>
      <c r="I94" s="279">
        <f t="shared" si="1"/>
        <v>0.78238580000000002</v>
      </c>
      <c r="J94" s="280">
        <f t="shared" si="1"/>
        <v>3.823095E-2</v>
      </c>
      <c r="K94" s="280">
        <f t="shared" si="1"/>
        <v>1.315E-4</v>
      </c>
      <c r="L94" s="281">
        <f t="shared" si="1"/>
        <v>4.6630999999999999E-3</v>
      </c>
    </row>
    <row r="95" spans="1:12" ht="16.5" x14ac:dyDescent="0.3">
      <c r="A95" s="274"/>
      <c r="B95" s="90"/>
      <c r="C95" s="103"/>
      <c r="D95" s="633" t="s">
        <v>197</v>
      </c>
      <c r="E95" s="633"/>
      <c r="F95" s="279">
        <f>MEDIAN(F6:F89)</f>
        <v>19.145489999999999</v>
      </c>
      <c r="G95" s="279">
        <f t="shared" ref="G95:L95" si="2">MEDIAN(G6:G89)</f>
        <v>1.5266500000000001</v>
      </c>
      <c r="H95" s="279">
        <f t="shared" si="2"/>
        <v>22.861180000000001</v>
      </c>
      <c r="I95" s="279">
        <f t="shared" si="2"/>
        <v>0.87842140000000002</v>
      </c>
      <c r="J95" s="280">
        <f t="shared" si="2"/>
        <v>7.5977299999999998E-2</v>
      </c>
      <c r="K95" s="280">
        <f t="shared" si="2"/>
        <v>1.02731E-2</v>
      </c>
      <c r="L95" s="281">
        <f t="shared" si="2"/>
        <v>1.4082600000000001E-2</v>
      </c>
    </row>
    <row r="96" spans="1:12" ht="17.25" thickBot="1" x14ac:dyDescent="0.35">
      <c r="A96" s="274"/>
      <c r="B96" s="97"/>
      <c r="C96" s="92"/>
      <c r="D96" s="627" t="s">
        <v>198</v>
      </c>
      <c r="E96" s="627"/>
      <c r="F96" s="282">
        <f>QUARTILE(F7:F90,3)</f>
        <v>26.1126775</v>
      </c>
      <c r="G96" s="282">
        <f>QUARTILE(G7:G90,3)</f>
        <v>2.4538350000000002</v>
      </c>
      <c r="H96" s="282">
        <f>QUARTILE(H7:H90,3)</f>
        <v>29.943210000000001</v>
      </c>
      <c r="I96" s="282">
        <f>QUARTILE(I7:I90,3)</f>
        <v>0.93244562499999994</v>
      </c>
      <c r="J96" s="283">
        <f>QUARTILE(J7:J90,3)</f>
        <v>0.13313069999999999</v>
      </c>
      <c r="K96" s="283">
        <f>QUARTILE(K7:K90,3)</f>
        <v>3.5927025000000001E-2</v>
      </c>
      <c r="L96" s="284">
        <f>QUARTILE(L7:L90,3)</f>
        <v>3.7838225000000003E-2</v>
      </c>
    </row>
  </sheetData>
  <autoFilter ref="B6:L6" xr:uid="{00000000-0001-0000-0500-000000000000}">
    <sortState xmlns:xlrd2="http://schemas.microsoft.com/office/spreadsheetml/2017/richdata2" ref="B7:L90">
      <sortCondition ref="C6:C90"/>
    </sortState>
  </autoFilter>
  <mergeCells count="7">
    <mergeCell ref="D96:E96"/>
    <mergeCell ref="D1:G1"/>
    <mergeCell ref="D2:G3"/>
    <mergeCell ref="I5:L5"/>
    <mergeCell ref="D93:E93"/>
    <mergeCell ref="D94:E94"/>
    <mergeCell ref="D95:E9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2" sqref="L12"/>
    </sheetView>
  </sheetViews>
  <sheetFormatPr defaultColWidth="8.85546875" defaultRowHeight="12.75" x14ac:dyDescent="0.2"/>
  <cols>
    <col min="1" max="2" width="8.85546875" style="5"/>
    <col min="3" max="3" width="33" style="5" customWidth="1"/>
    <col min="4" max="4" width="8.85546875" style="5"/>
    <col min="5" max="5" width="17" style="5" customWidth="1"/>
    <col min="6" max="6" width="15.85546875" style="5" customWidth="1"/>
    <col min="7" max="7" width="15.42578125" style="5" customWidth="1"/>
    <col min="8" max="8" width="15.85546875" style="5" customWidth="1"/>
    <col min="9" max="9" width="16.140625" style="5" customWidth="1"/>
    <col min="10" max="10" width="18.28515625" style="5" customWidth="1"/>
    <col min="11" max="11" width="17.85546875" style="5" customWidth="1"/>
    <col min="12" max="12" width="15.5703125" style="5" customWidth="1"/>
    <col min="13" max="14" width="16.28515625" style="5" customWidth="1"/>
    <col min="15" max="15" width="17.140625" style="5" customWidth="1"/>
    <col min="16" max="16" width="9" style="5" bestFit="1" customWidth="1"/>
    <col min="17" max="16384" width="8.85546875" style="5"/>
  </cols>
  <sheetData>
    <row r="1" spans="1:15" s="9" customFormat="1" ht="19.5" x14ac:dyDescent="0.35">
      <c r="D1" s="611" t="s">
        <v>494</v>
      </c>
      <c r="E1" s="611"/>
      <c r="F1" s="611"/>
      <c r="G1" s="611"/>
      <c r="H1" s="611"/>
      <c r="I1" s="611"/>
      <c r="J1" s="69"/>
      <c r="K1" s="69"/>
      <c r="L1" s="69"/>
      <c r="M1" s="69"/>
      <c r="N1" s="69"/>
      <c r="O1" s="69"/>
    </row>
    <row r="2" spans="1:15" s="9" customFormat="1" ht="16.5" customHeight="1" x14ac:dyDescent="0.2">
      <c r="D2" s="634" t="s">
        <v>410</v>
      </c>
      <c r="E2" s="634"/>
      <c r="F2" s="634"/>
      <c r="G2" s="634"/>
      <c r="H2" s="634"/>
      <c r="I2" s="634"/>
      <c r="J2" s="285"/>
      <c r="K2" s="69"/>
      <c r="L2" s="69"/>
      <c r="M2" s="69"/>
      <c r="N2" s="69"/>
    </row>
    <row r="3" spans="1:15" s="9" customFormat="1" ht="16.5" customHeight="1" x14ac:dyDescent="0.2">
      <c r="D3" s="634"/>
      <c r="E3" s="634"/>
      <c r="F3" s="634"/>
      <c r="G3" s="634"/>
      <c r="H3" s="634"/>
      <c r="I3" s="634"/>
      <c r="J3" s="285"/>
      <c r="K3" s="69"/>
      <c r="L3" s="69"/>
      <c r="M3" s="69"/>
      <c r="N3" s="69"/>
    </row>
    <row r="4" spans="1:15" s="9" customFormat="1" ht="16.5" customHeight="1" x14ac:dyDescent="0.3">
      <c r="D4" s="634"/>
      <c r="E4" s="634"/>
      <c r="F4" s="634"/>
      <c r="G4" s="634"/>
      <c r="H4" s="634"/>
      <c r="I4" s="634"/>
      <c r="J4" s="285"/>
      <c r="K4" s="69"/>
      <c r="L4" s="69"/>
      <c r="M4" s="69"/>
      <c r="N4" s="69"/>
      <c r="O4" s="55" t="s">
        <v>608</v>
      </c>
    </row>
    <row r="5" spans="1:15" s="9" customFormat="1" ht="16.5" customHeight="1" thickBot="1" x14ac:dyDescent="0.35">
      <c r="D5" s="285"/>
      <c r="E5" s="285"/>
      <c r="F5" s="285"/>
      <c r="G5" s="285"/>
      <c r="H5" s="285"/>
      <c r="I5" s="285"/>
      <c r="J5" s="285"/>
      <c r="K5" s="69"/>
      <c r="L5" s="69"/>
      <c r="M5" s="69"/>
      <c r="N5" s="69"/>
      <c r="O5" s="55" t="s">
        <v>2</v>
      </c>
    </row>
    <row r="6" spans="1:15" s="9" customFormat="1" ht="64.5" customHeight="1" thickBot="1" x14ac:dyDescent="0.25">
      <c r="B6" s="286" t="s">
        <v>445</v>
      </c>
      <c r="C6" s="287" t="s">
        <v>306</v>
      </c>
      <c r="D6" s="287" t="s">
        <v>495</v>
      </c>
      <c r="E6" s="287" t="s">
        <v>496</v>
      </c>
      <c r="F6" s="287" t="s">
        <v>203</v>
      </c>
      <c r="G6" s="287" t="s">
        <v>291</v>
      </c>
      <c r="H6" s="287" t="s">
        <v>497</v>
      </c>
      <c r="I6" s="287" t="s">
        <v>293</v>
      </c>
      <c r="J6" s="287" t="s">
        <v>292</v>
      </c>
      <c r="K6" s="287" t="s">
        <v>498</v>
      </c>
      <c r="L6" s="287" t="s">
        <v>296</v>
      </c>
      <c r="M6" s="287" t="s">
        <v>294</v>
      </c>
      <c r="N6" s="287" t="s">
        <v>499</v>
      </c>
      <c r="O6" s="288" t="s">
        <v>295</v>
      </c>
    </row>
    <row r="7" spans="1:15" x14ac:dyDescent="0.2">
      <c r="A7" s="62"/>
      <c r="B7" s="115" t="s">
        <v>21</v>
      </c>
      <c r="C7" s="112" t="s">
        <v>22</v>
      </c>
      <c r="D7" s="112" t="s">
        <v>23</v>
      </c>
      <c r="E7" s="233">
        <v>2422551</v>
      </c>
      <c r="F7" s="270">
        <v>14.26599</v>
      </c>
      <c r="G7" s="175">
        <v>0.55256919999999998</v>
      </c>
      <c r="H7" s="233">
        <v>330226</v>
      </c>
      <c r="I7" s="270">
        <v>1.9446399999999999</v>
      </c>
      <c r="J7" s="175">
        <v>0.1053693</v>
      </c>
      <c r="K7" s="233">
        <v>381209</v>
      </c>
      <c r="L7" s="270">
        <v>2.2448800000000002</v>
      </c>
      <c r="M7" s="175">
        <v>0.1216371</v>
      </c>
      <c r="N7" s="233">
        <v>3133986</v>
      </c>
      <c r="O7" s="305">
        <v>18.45551</v>
      </c>
    </row>
    <row r="8" spans="1:15" x14ac:dyDescent="0.2">
      <c r="A8" s="62"/>
      <c r="B8" s="115" t="s">
        <v>24</v>
      </c>
      <c r="C8" s="112" t="s">
        <v>25</v>
      </c>
      <c r="D8" s="112" t="s">
        <v>26</v>
      </c>
      <c r="E8" s="233">
        <v>881509</v>
      </c>
      <c r="F8" s="270">
        <v>13.661300000000001</v>
      </c>
      <c r="G8" s="175">
        <v>0.53245569999999998</v>
      </c>
      <c r="H8" s="233">
        <v>103707</v>
      </c>
      <c r="I8" s="270">
        <v>1.60721</v>
      </c>
      <c r="J8" s="175">
        <v>8.3111400000000002E-2</v>
      </c>
      <c r="K8" s="233">
        <v>262591</v>
      </c>
      <c r="L8" s="270">
        <v>4.0695399999999999</v>
      </c>
      <c r="M8" s="175">
        <v>0.21044199999999999</v>
      </c>
      <c r="N8" s="233">
        <v>1247807</v>
      </c>
      <c r="O8" s="305">
        <v>19.338049999999999</v>
      </c>
    </row>
    <row r="9" spans="1:15" x14ac:dyDescent="0.2">
      <c r="A9" s="62"/>
      <c r="B9" s="115" t="s">
        <v>27</v>
      </c>
      <c r="C9" s="112" t="s">
        <v>28</v>
      </c>
      <c r="D9" s="112" t="s">
        <v>23</v>
      </c>
      <c r="E9" s="233">
        <v>441468</v>
      </c>
      <c r="F9" s="270">
        <v>12.153280000000001</v>
      </c>
      <c r="G9" s="175">
        <v>0.53682090000000005</v>
      </c>
      <c r="H9" s="233">
        <v>45260</v>
      </c>
      <c r="I9" s="270">
        <v>1.24597</v>
      </c>
      <c r="J9" s="175">
        <v>8.12359E-2</v>
      </c>
      <c r="K9" s="233">
        <v>70415</v>
      </c>
      <c r="L9" s="270">
        <v>1.9384699999999999</v>
      </c>
      <c r="M9" s="175">
        <v>0.1263859</v>
      </c>
      <c r="N9" s="233">
        <v>557143</v>
      </c>
      <c r="O9" s="305">
        <v>15.337730000000001</v>
      </c>
    </row>
    <row r="10" spans="1:15" x14ac:dyDescent="0.2">
      <c r="A10" s="62"/>
      <c r="B10" s="115" t="s">
        <v>29</v>
      </c>
      <c r="C10" s="112" t="s">
        <v>30</v>
      </c>
      <c r="D10" s="112" t="s">
        <v>26</v>
      </c>
      <c r="E10" s="233">
        <v>2062027</v>
      </c>
      <c r="F10" s="270">
        <v>14.039720000000001</v>
      </c>
      <c r="G10" s="175">
        <v>0.58234770000000002</v>
      </c>
      <c r="H10" s="233">
        <v>151289</v>
      </c>
      <c r="I10" s="270">
        <v>1.0300800000000001</v>
      </c>
      <c r="J10" s="175">
        <v>5.6741E-2</v>
      </c>
      <c r="K10" s="233">
        <v>452993</v>
      </c>
      <c r="L10" s="270">
        <v>3.0842900000000002</v>
      </c>
      <c r="M10" s="175">
        <v>0.1698952</v>
      </c>
      <c r="N10" s="233">
        <v>2666309</v>
      </c>
      <c r="O10" s="305">
        <v>18.15409</v>
      </c>
    </row>
    <row r="11" spans="1:15" x14ac:dyDescent="0.2">
      <c r="A11" s="62"/>
      <c r="B11" s="115" t="s">
        <v>31</v>
      </c>
      <c r="C11" s="112" t="s">
        <v>32</v>
      </c>
      <c r="D11" s="112" t="s">
        <v>26</v>
      </c>
      <c r="E11" s="233">
        <v>598794</v>
      </c>
      <c r="F11" s="270">
        <v>11.660119999999999</v>
      </c>
      <c r="G11" s="175">
        <v>0.40243960000000001</v>
      </c>
      <c r="H11" s="233">
        <v>72798</v>
      </c>
      <c r="I11" s="270">
        <v>1.41757</v>
      </c>
      <c r="J11" s="175">
        <v>7.2987999999999997E-2</v>
      </c>
      <c r="K11" s="233">
        <v>325805</v>
      </c>
      <c r="L11" s="270">
        <v>6.3442999999999996</v>
      </c>
      <c r="M11" s="175">
        <v>0.32665529999999998</v>
      </c>
      <c r="N11" s="233">
        <v>997397</v>
      </c>
      <c r="O11" s="305">
        <v>19.421990000000001</v>
      </c>
    </row>
    <row r="12" spans="1:15" x14ac:dyDescent="0.2">
      <c r="A12" s="62"/>
      <c r="B12" s="115" t="s">
        <v>34</v>
      </c>
      <c r="C12" s="112" t="s">
        <v>35</v>
      </c>
      <c r="D12" s="112" t="s">
        <v>26</v>
      </c>
      <c r="E12" s="233">
        <v>623561</v>
      </c>
      <c r="F12" s="270">
        <v>10.216950000000001</v>
      </c>
      <c r="G12" s="175">
        <v>0.67963269999999998</v>
      </c>
      <c r="H12" s="233">
        <v>73879</v>
      </c>
      <c r="I12" s="270">
        <v>1.2104999999999999</v>
      </c>
      <c r="J12" s="175">
        <v>0.103072</v>
      </c>
      <c r="K12" s="233">
        <v>19331</v>
      </c>
      <c r="L12" s="270">
        <v>0.31674000000000002</v>
      </c>
      <c r="M12" s="175">
        <v>2.69696E-2</v>
      </c>
      <c r="N12" s="233">
        <v>716771</v>
      </c>
      <c r="O12" s="305">
        <v>11.74418</v>
      </c>
    </row>
    <row r="13" spans="1:15" x14ac:dyDescent="0.2">
      <c r="A13" s="62"/>
      <c r="B13" s="115" t="s">
        <v>36</v>
      </c>
      <c r="C13" s="112" t="s">
        <v>37</v>
      </c>
      <c r="D13" s="112" t="s">
        <v>23</v>
      </c>
      <c r="E13" s="233">
        <v>564535</v>
      </c>
      <c r="F13" s="270">
        <v>19.200559999999999</v>
      </c>
      <c r="G13" s="175">
        <v>0.65662229999999999</v>
      </c>
      <c r="H13" s="233">
        <v>22930</v>
      </c>
      <c r="I13" s="270">
        <v>0.77988000000000002</v>
      </c>
      <c r="J13" s="175">
        <v>3.7922600000000001E-2</v>
      </c>
      <c r="K13" s="233">
        <v>17187</v>
      </c>
      <c r="L13" s="270">
        <v>0.58455000000000001</v>
      </c>
      <c r="M13" s="175">
        <v>2.8424600000000001E-2</v>
      </c>
      <c r="N13" s="233">
        <v>604652</v>
      </c>
      <c r="O13" s="305">
        <v>20.565000000000001</v>
      </c>
    </row>
    <row r="14" spans="1:15" x14ac:dyDescent="0.2">
      <c r="A14" s="62"/>
      <c r="B14" s="115" t="s">
        <v>38</v>
      </c>
      <c r="C14" s="112" t="s">
        <v>39</v>
      </c>
      <c r="D14" s="112" t="s">
        <v>23</v>
      </c>
      <c r="E14" s="233">
        <v>1519555</v>
      </c>
      <c r="F14" s="270">
        <v>16.933620000000001</v>
      </c>
      <c r="G14" s="175">
        <v>0.4965696</v>
      </c>
      <c r="H14" s="233">
        <v>136145</v>
      </c>
      <c r="I14" s="270">
        <v>1.5171699999999999</v>
      </c>
      <c r="J14" s="175">
        <v>6.1547999999999999E-2</v>
      </c>
      <c r="K14" s="233">
        <v>556312</v>
      </c>
      <c r="L14" s="270">
        <v>6.1994300000000004</v>
      </c>
      <c r="M14" s="175">
        <v>0.25149589999999999</v>
      </c>
      <c r="N14" s="233">
        <v>2212012</v>
      </c>
      <c r="O14" s="305">
        <v>24.650220000000001</v>
      </c>
    </row>
    <row r="15" spans="1:15" x14ac:dyDescent="0.2">
      <c r="A15" s="62"/>
      <c r="B15" s="115" t="s">
        <v>40</v>
      </c>
      <c r="C15" s="112" t="s">
        <v>41</v>
      </c>
      <c r="D15" s="112" t="s">
        <v>23</v>
      </c>
      <c r="E15" s="233">
        <v>1207954</v>
      </c>
      <c r="F15" s="270">
        <v>8.4148700000000005</v>
      </c>
      <c r="G15" s="175">
        <v>0.56688590000000005</v>
      </c>
      <c r="H15" s="233">
        <v>158625</v>
      </c>
      <c r="I15" s="270">
        <v>1.1050199999999999</v>
      </c>
      <c r="J15" s="175">
        <v>0.1087848</v>
      </c>
      <c r="K15" s="233">
        <v>91575</v>
      </c>
      <c r="L15" s="270">
        <v>0.63793</v>
      </c>
      <c r="M15" s="175">
        <v>6.2801999999999997E-2</v>
      </c>
      <c r="N15" s="233">
        <v>1458154</v>
      </c>
      <c r="O15" s="305">
        <v>10.15781</v>
      </c>
    </row>
    <row r="16" spans="1:15" x14ac:dyDescent="0.2">
      <c r="A16" s="62"/>
      <c r="B16" s="115" t="s">
        <v>42</v>
      </c>
      <c r="C16" s="112" t="s">
        <v>43</v>
      </c>
      <c r="D16" s="112" t="s">
        <v>23</v>
      </c>
      <c r="E16" s="233">
        <v>5094654</v>
      </c>
      <c r="F16" s="270">
        <v>18.76802</v>
      </c>
      <c r="G16" s="175">
        <v>0.50422769999999995</v>
      </c>
      <c r="H16" s="233">
        <v>749248</v>
      </c>
      <c r="I16" s="270">
        <v>2.7601300000000002</v>
      </c>
      <c r="J16" s="175">
        <v>0.1116838</v>
      </c>
      <c r="K16" s="233">
        <v>864754</v>
      </c>
      <c r="L16" s="270">
        <v>3.1856399999999998</v>
      </c>
      <c r="M16" s="175">
        <v>0.12890119999999999</v>
      </c>
      <c r="N16" s="233">
        <v>6708656</v>
      </c>
      <c r="O16" s="305">
        <v>24.713789999999999</v>
      </c>
    </row>
    <row r="17" spans="1:15" x14ac:dyDescent="0.2">
      <c r="A17" s="62"/>
      <c r="B17" s="115" t="s">
        <v>44</v>
      </c>
      <c r="C17" s="112" t="s">
        <v>45</v>
      </c>
      <c r="D17" s="112" t="s">
        <v>23</v>
      </c>
      <c r="E17" s="233">
        <v>1308590</v>
      </c>
      <c r="F17" s="270">
        <v>14.915940000000001</v>
      </c>
      <c r="G17" s="175">
        <v>0.56163110000000005</v>
      </c>
      <c r="H17" s="233">
        <v>133012</v>
      </c>
      <c r="I17" s="270">
        <v>1.51613</v>
      </c>
      <c r="J17" s="175">
        <v>8.0341399999999993E-2</v>
      </c>
      <c r="K17" s="233">
        <v>213983</v>
      </c>
      <c r="L17" s="270">
        <v>2.4390800000000001</v>
      </c>
      <c r="M17" s="175">
        <v>0.12924920000000001</v>
      </c>
      <c r="N17" s="233">
        <v>1655585</v>
      </c>
      <c r="O17" s="305">
        <v>18.87115</v>
      </c>
    </row>
    <row r="18" spans="1:15" x14ac:dyDescent="0.2">
      <c r="A18" s="62"/>
      <c r="B18" s="115" t="s">
        <v>46</v>
      </c>
      <c r="C18" s="112" t="s">
        <v>47</v>
      </c>
      <c r="D18" s="112" t="s">
        <v>23</v>
      </c>
      <c r="E18" s="233">
        <v>3798675.97</v>
      </c>
      <c r="F18" s="270">
        <v>16.428129999999999</v>
      </c>
      <c r="G18" s="175">
        <v>0.58469249999999995</v>
      </c>
      <c r="H18" s="233">
        <v>562533</v>
      </c>
      <c r="I18" s="270">
        <v>2.4327899999999998</v>
      </c>
      <c r="J18" s="175">
        <v>0.12483950000000001</v>
      </c>
      <c r="K18" s="233">
        <v>144842</v>
      </c>
      <c r="L18" s="270">
        <v>0.62639999999999996</v>
      </c>
      <c r="M18" s="175">
        <v>3.2143900000000003E-2</v>
      </c>
      <c r="N18" s="233">
        <v>4506050.97</v>
      </c>
      <c r="O18" s="305">
        <v>19.487310000000001</v>
      </c>
    </row>
    <row r="19" spans="1:15" x14ac:dyDescent="0.2">
      <c r="A19" s="62"/>
      <c r="B19" s="115" t="s">
        <v>48</v>
      </c>
      <c r="C19" s="112" t="s">
        <v>49</v>
      </c>
      <c r="D19" s="112" t="s">
        <v>23</v>
      </c>
      <c r="E19" s="233">
        <v>1206189</v>
      </c>
      <c r="F19" s="270">
        <v>14.930300000000001</v>
      </c>
      <c r="G19" s="175">
        <v>0.58877630000000003</v>
      </c>
      <c r="H19" s="233">
        <v>169000</v>
      </c>
      <c r="I19" s="270">
        <v>2.0918899999999998</v>
      </c>
      <c r="J19" s="175">
        <v>0.112882</v>
      </c>
      <c r="K19" s="233">
        <v>121950</v>
      </c>
      <c r="L19" s="270">
        <v>1.5095099999999999</v>
      </c>
      <c r="M19" s="175">
        <v>8.1455399999999997E-2</v>
      </c>
      <c r="N19" s="233">
        <v>1497139</v>
      </c>
      <c r="O19" s="305">
        <v>18.531700000000001</v>
      </c>
    </row>
    <row r="20" spans="1:15" x14ac:dyDescent="0.2">
      <c r="A20" s="62"/>
      <c r="B20" s="115" t="s">
        <v>50</v>
      </c>
      <c r="C20" s="112" t="s">
        <v>51</v>
      </c>
      <c r="D20" s="112" t="s">
        <v>23</v>
      </c>
      <c r="E20" s="233">
        <v>995752</v>
      </c>
      <c r="F20" s="270">
        <v>14.582509999999999</v>
      </c>
      <c r="G20" s="175">
        <v>0.52262640000000005</v>
      </c>
      <c r="H20" s="233">
        <v>160701</v>
      </c>
      <c r="I20" s="270">
        <v>2.3534199999999998</v>
      </c>
      <c r="J20" s="175">
        <v>0.11966300000000001</v>
      </c>
      <c r="K20" s="233">
        <v>186493</v>
      </c>
      <c r="L20" s="270">
        <v>2.7311399999999999</v>
      </c>
      <c r="M20" s="175">
        <v>0.13886860000000001</v>
      </c>
      <c r="N20" s="233">
        <v>1342946</v>
      </c>
      <c r="O20" s="305">
        <v>19.667069999999999</v>
      </c>
    </row>
    <row r="21" spans="1:15" x14ac:dyDescent="0.2">
      <c r="A21" s="62"/>
      <c r="B21" s="115" t="s">
        <v>52</v>
      </c>
      <c r="C21" s="112" t="s">
        <v>53</v>
      </c>
      <c r="D21" s="112" t="s">
        <v>23</v>
      </c>
      <c r="E21" s="233">
        <v>289652</v>
      </c>
      <c r="F21" s="270">
        <v>12.929740000000001</v>
      </c>
      <c r="G21" s="175">
        <v>0.45633550000000001</v>
      </c>
      <c r="H21" s="233">
        <v>31834</v>
      </c>
      <c r="I21" s="270">
        <v>1.42103</v>
      </c>
      <c r="J21" s="175">
        <v>7.1687200000000006E-2</v>
      </c>
      <c r="K21" s="233">
        <v>122582</v>
      </c>
      <c r="L21" s="270">
        <v>5.4719199999999999</v>
      </c>
      <c r="M21" s="175">
        <v>0.27604329999999999</v>
      </c>
      <c r="N21" s="233">
        <v>444068</v>
      </c>
      <c r="O21" s="305">
        <v>19.822690000000001</v>
      </c>
    </row>
    <row r="22" spans="1:15" x14ac:dyDescent="0.2">
      <c r="A22" s="62"/>
      <c r="B22" s="115" t="s">
        <v>54</v>
      </c>
      <c r="C22" s="112" t="s">
        <v>55</v>
      </c>
      <c r="D22" s="112" t="s">
        <v>23</v>
      </c>
      <c r="E22" s="233">
        <v>2256706</v>
      </c>
      <c r="F22" s="270">
        <v>19.161000000000001</v>
      </c>
      <c r="G22" s="175">
        <v>0.50753119999999996</v>
      </c>
      <c r="H22" s="233">
        <v>354537</v>
      </c>
      <c r="I22" s="270">
        <v>3.0102699999999998</v>
      </c>
      <c r="J22" s="175">
        <v>0.10949109999999999</v>
      </c>
      <c r="K22" s="233">
        <v>626802</v>
      </c>
      <c r="L22" s="270">
        <v>5.3219799999999999</v>
      </c>
      <c r="M22" s="175">
        <v>0.1935742</v>
      </c>
      <c r="N22" s="233">
        <v>3238045</v>
      </c>
      <c r="O22" s="305">
        <v>27.49325</v>
      </c>
    </row>
    <row r="23" spans="1:15" x14ac:dyDescent="0.2">
      <c r="A23" s="62"/>
      <c r="B23" s="115" t="s">
        <v>56</v>
      </c>
      <c r="C23" s="112" t="s">
        <v>57</v>
      </c>
      <c r="D23" s="112" t="s">
        <v>58</v>
      </c>
      <c r="E23" s="233">
        <v>2704142</v>
      </c>
      <c r="F23" s="270">
        <v>43.764130000000002</v>
      </c>
      <c r="G23" s="175">
        <v>0.56719269999999999</v>
      </c>
      <c r="H23" s="233">
        <v>211626</v>
      </c>
      <c r="I23" s="270">
        <v>3.4249800000000001</v>
      </c>
      <c r="J23" s="175">
        <v>6.18779E-2</v>
      </c>
      <c r="K23" s="233">
        <v>504290</v>
      </c>
      <c r="L23" s="270">
        <v>8.1614900000000006</v>
      </c>
      <c r="M23" s="175">
        <v>0.14745069999999999</v>
      </c>
      <c r="N23" s="233">
        <v>3420058</v>
      </c>
      <c r="O23" s="305">
        <v>55.3506</v>
      </c>
    </row>
    <row r="24" spans="1:15" x14ac:dyDescent="0.2">
      <c r="A24" s="62"/>
      <c r="B24" s="115" t="s">
        <v>59</v>
      </c>
      <c r="C24" s="112" t="s">
        <v>60</v>
      </c>
      <c r="D24" s="112" t="s">
        <v>23</v>
      </c>
      <c r="E24" s="233">
        <v>29680131</v>
      </c>
      <c r="F24" s="270">
        <v>26.4651</v>
      </c>
      <c r="G24" s="175">
        <v>0.45143270000000002</v>
      </c>
      <c r="H24" s="233">
        <v>5287734</v>
      </c>
      <c r="I24" s="270">
        <v>4.71495</v>
      </c>
      <c r="J24" s="175">
        <v>0.11595510000000001</v>
      </c>
      <c r="K24" s="233">
        <v>10633710</v>
      </c>
      <c r="L24" s="270">
        <v>9.48184</v>
      </c>
      <c r="M24" s="175">
        <v>0.23318729999999999</v>
      </c>
      <c r="N24" s="233">
        <v>45601575</v>
      </c>
      <c r="O24" s="305">
        <v>40.66189</v>
      </c>
    </row>
    <row r="25" spans="1:15" x14ac:dyDescent="0.2">
      <c r="A25" s="62"/>
      <c r="B25" s="115" t="s">
        <v>61</v>
      </c>
      <c r="C25" s="112" t="s">
        <v>62</v>
      </c>
      <c r="D25" s="112" t="s">
        <v>23</v>
      </c>
      <c r="E25" s="233">
        <v>1150458</v>
      </c>
      <c r="F25" s="270">
        <v>14.859959999999999</v>
      </c>
      <c r="G25" s="175">
        <v>0.4666883</v>
      </c>
      <c r="H25" s="233">
        <v>142767</v>
      </c>
      <c r="I25" s="270">
        <v>1.84406</v>
      </c>
      <c r="J25" s="175">
        <v>8.4866800000000006E-2</v>
      </c>
      <c r="K25" s="233">
        <v>389022</v>
      </c>
      <c r="L25" s="270">
        <v>5.0248299999999997</v>
      </c>
      <c r="M25" s="175">
        <v>0.2312514</v>
      </c>
      <c r="N25" s="233">
        <v>1682247</v>
      </c>
      <c r="O25" s="305">
        <v>21.728840000000002</v>
      </c>
    </row>
    <row r="26" spans="1:15" x14ac:dyDescent="0.2">
      <c r="A26" s="62"/>
      <c r="B26" s="115" t="s">
        <v>63</v>
      </c>
      <c r="C26" s="112" t="s">
        <v>64</v>
      </c>
      <c r="D26" s="112" t="s">
        <v>23</v>
      </c>
      <c r="E26" s="233">
        <v>905799</v>
      </c>
      <c r="F26" s="270">
        <v>9.9925999999999995</v>
      </c>
      <c r="G26" s="175">
        <v>0.5096657</v>
      </c>
      <c r="H26" s="233">
        <v>80875</v>
      </c>
      <c r="I26" s="270">
        <v>0.89219999999999999</v>
      </c>
      <c r="J26" s="175">
        <v>6.9665500000000005E-2</v>
      </c>
      <c r="K26" s="233">
        <v>174230</v>
      </c>
      <c r="L26" s="270">
        <v>1.9220699999999999</v>
      </c>
      <c r="M26" s="175">
        <v>0.1500813</v>
      </c>
      <c r="N26" s="233">
        <v>1160904</v>
      </c>
      <c r="O26" s="305">
        <v>12.80687</v>
      </c>
    </row>
    <row r="27" spans="1:15" x14ac:dyDescent="0.2">
      <c r="A27" s="62"/>
      <c r="B27" s="115" t="s">
        <v>65</v>
      </c>
      <c r="C27" s="112" t="s">
        <v>66</v>
      </c>
      <c r="D27" s="112" t="s">
        <v>23</v>
      </c>
      <c r="E27" s="233">
        <v>1432774</v>
      </c>
      <c r="F27" s="270">
        <v>28.445550000000001</v>
      </c>
      <c r="G27" s="175">
        <v>0.53730529999999999</v>
      </c>
      <c r="H27" s="233">
        <v>97420</v>
      </c>
      <c r="I27" s="270">
        <v>1.9341299999999999</v>
      </c>
      <c r="J27" s="175">
        <v>5.7947400000000003E-2</v>
      </c>
      <c r="K27" s="233">
        <v>150986</v>
      </c>
      <c r="L27" s="270">
        <v>2.9975999999999998</v>
      </c>
      <c r="M27" s="175">
        <v>8.98095E-2</v>
      </c>
      <c r="N27" s="233">
        <v>1681180</v>
      </c>
      <c r="O27" s="305">
        <v>33.377279999999999</v>
      </c>
    </row>
    <row r="28" spans="1:15" x14ac:dyDescent="0.2">
      <c r="A28" s="62"/>
      <c r="B28" s="115" t="s">
        <v>67</v>
      </c>
      <c r="C28" s="112" t="s">
        <v>68</v>
      </c>
      <c r="D28" s="112" t="s">
        <v>26</v>
      </c>
      <c r="E28" s="233">
        <v>1367086</v>
      </c>
      <c r="F28" s="270">
        <v>11.958209999999999</v>
      </c>
      <c r="G28" s="175">
        <v>0.46367969999999997</v>
      </c>
      <c r="H28" s="233">
        <v>188811</v>
      </c>
      <c r="I28" s="270">
        <v>1.65157</v>
      </c>
      <c r="J28" s="175">
        <v>8.6373599999999995E-2</v>
      </c>
      <c r="K28" s="233">
        <v>630084</v>
      </c>
      <c r="L28" s="270">
        <v>5.5114900000000002</v>
      </c>
      <c r="M28" s="175">
        <v>0.28823860000000001</v>
      </c>
      <c r="N28" s="233">
        <v>2185981</v>
      </c>
      <c r="O28" s="305">
        <v>19.121259999999999</v>
      </c>
    </row>
    <row r="29" spans="1:15" x14ac:dyDescent="0.2">
      <c r="A29" s="62"/>
      <c r="B29" s="115" t="s">
        <v>69</v>
      </c>
      <c r="C29" s="112" t="s">
        <v>70</v>
      </c>
      <c r="D29" s="112" t="s">
        <v>23</v>
      </c>
      <c r="E29" s="233">
        <v>7824323</v>
      </c>
      <c r="F29" s="270">
        <v>22.87265</v>
      </c>
      <c r="G29" s="175">
        <v>0.5373772</v>
      </c>
      <c r="H29" s="233">
        <v>1100196</v>
      </c>
      <c r="I29" s="270">
        <v>3.21618</v>
      </c>
      <c r="J29" s="175">
        <v>0.1097451</v>
      </c>
      <c r="K29" s="233">
        <v>1100497</v>
      </c>
      <c r="L29" s="270">
        <v>3.21706</v>
      </c>
      <c r="M29" s="175">
        <v>0.1097751</v>
      </c>
      <c r="N29" s="233">
        <v>10025016</v>
      </c>
      <c r="O29" s="305">
        <v>29.305890000000002</v>
      </c>
    </row>
    <row r="30" spans="1:15" x14ac:dyDescent="0.2">
      <c r="A30" s="62"/>
      <c r="B30" s="115" t="s">
        <v>71</v>
      </c>
      <c r="C30" s="112" t="s">
        <v>72</v>
      </c>
      <c r="D30" s="112" t="s">
        <v>23</v>
      </c>
      <c r="E30" s="233">
        <v>2835449</v>
      </c>
      <c r="F30" s="270">
        <v>17.274159999999998</v>
      </c>
      <c r="G30" s="175">
        <v>0.49732140000000002</v>
      </c>
      <c r="H30" s="233">
        <v>310349</v>
      </c>
      <c r="I30" s="270">
        <v>1.8907099999999999</v>
      </c>
      <c r="J30" s="175">
        <v>7.8632400000000005E-2</v>
      </c>
      <c r="K30" s="233">
        <v>801036</v>
      </c>
      <c r="L30" s="270">
        <v>4.8800800000000004</v>
      </c>
      <c r="M30" s="175">
        <v>0.20295659999999999</v>
      </c>
      <c r="N30" s="233">
        <v>3946834</v>
      </c>
      <c r="O30" s="305">
        <v>24.04495</v>
      </c>
    </row>
    <row r="31" spans="1:15" x14ac:dyDescent="0.2">
      <c r="A31" s="62"/>
      <c r="B31" s="115" t="s">
        <v>73</v>
      </c>
      <c r="C31" s="112" t="s">
        <v>74</v>
      </c>
      <c r="D31" s="112" t="s">
        <v>23</v>
      </c>
      <c r="E31" s="233">
        <v>555547</v>
      </c>
      <c r="F31" s="270">
        <v>12.83611</v>
      </c>
      <c r="G31" s="175">
        <v>0.63270590000000004</v>
      </c>
      <c r="H31" s="233">
        <v>103550</v>
      </c>
      <c r="I31" s="270">
        <v>2.39256</v>
      </c>
      <c r="J31" s="175">
        <v>0.15388750000000001</v>
      </c>
      <c r="K31" s="233">
        <v>13797</v>
      </c>
      <c r="L31" s="270">
        <v>0.31878000000000001</v>
      </c>
      <c r="M31" s="175">
        <v>2.0504000000000001E-2</v>
      </c>
      <c r="N31" s="233">
        <v>672894</v>
      </c>
      <c r="O31" s="305">
        <v>15.547459999999999</v>
      </c>
    </row>
    <row r="32" spans="1:15" x14ac:dyDescent="0.2">
      <c r="A32" s="62"/>
      <c r="B32" s="115" t="s">
        <v>75</v>
      </c>
      <c r="C32" s="112" t="s">
        <v>76</v>
      </c>
      <c r="D32" s="112" t="s">
        <v>23</v>
      </c>
      <c r="E32" s="233">
        <v>372666</v>
      </c>
      <c r="F32" s="270">
        <v>7.6437999999999997</v>
      </c>
      <c r="G32" s="175">
        <v>0.45800829999999998</v>
      </c>
      <c r="H32" s="233">
        <v>97790</v>
      </c>
      <c r="I32" s="270">
        <v>2.0057800000000001</v>
      </c>
      <c r="J32" s="175">
        <v>0.1654928</v>
      </c>
      <c r="K32" s="233">
        <v>120446</v>
      </c>
      <c r="L32" s="270">
        <v>2.4704799999999998</v>
      </c>
      <c r="M32" s="175">
        <v>0.20383409999999999</v>
      </c>
      <c r="N32" s="233">
        <v>590902</v>
      </c>
      <c r="O32" s="305">
        <v>12.12007</v>
      </c>
    </row>
    <row r="33" spans="1:15" x14ac:dyDescent="0.2">
      <c r="A33" s="62"/>
      <c r="B33" s="115" t="s">
        <v>77</v>
      </c>
      <c r="C33" s="112" t="s">
        <v>78</v>
      </c>
      <c r="D33" s="112" t="s">
        <v>23</v>
      </c>
      <c r="E33" s="233">
        <v>9032200</v>
      </c>
      <c r="F33" s="270">
        <v>27.785229999999999</v>
      </c>
      <c r="G33" s="175">
        <v>0.61330870000000004</v>
      </c>
      <c r="H33" s="233">
        <v>1808042</v>
      </c>
      <c r="I33" s="270">
        <v>5.5619699999999996</v>
      </c>
      <c r="J33" s="175">
        <v>0.14998790000000001</v>
      </c>
      <c r="K33" s="233">
        <v>1214345</v>
      </c>
      <c r="L33" s="270">
        <v>3.7356199999999999</v>
      </c>
      <c r="M33" s="175">
        <v>0.1007372</v>
      </c>
      <c r="N33" s="233">
        <v>12054587</v>
      </c>
      <c r="O33" s="305">
        <v>37.082819999999998</v>
      </c>
    </row>
    <row r="34" spans="1:15" x14ac:dyDescent="0.2">
      <c r="A34" s="62"/>
      <c r="B34" s="115" t="s">
        <v>79</v>
      </c>
      <c r="C34" s="112" t="s">
        <v>80</v>
      </c>
      <c r="D34" s="112" t="s">
        <v>26</v>
      </c>
      <c r="E34" s="233">
        <v>2330662</v>
      </c>
      <c r="F34" s="270">
        <v>19.688800000000001</v>
      </c>
      <c r="G34" s="175">
        <v>0.53229340000000003</v>
      </c>
      <c r="H34" s="233">
        <v>198968</v>
      </c>
      <c r="I34" s="270">
        <v>1.68083</v>
      </c>
      <c r="J34" s="175">
        <v>6.3635899999999995E-2</v>
      </c>
      <c r="K34" s="233">
        <v>597031</v>
      </c>
      <c r="L34" s="270">
        <v>5.0435600000000003</v>
      </c>
      <c r="M34" s="175">
        <v>0.19094839999999999</v>
      </c>
      <c r="N34" s="233">
        <v>3126661</v>
      </c>
      <c r="O34" s="305">
        <v>26.41319</v>
      </c>
    </row>
    <row r="35" spans="1:15" x14ac:dyDescent="0.2">
      <c r="A35" s="62"/>
      <c r="B35" s="115" t="s">
        <v>81</v>
      </c>
      <c r="C35" s="112" t="s">
        <v>82</v>
      </c>
      <c r="D35" s="112" t="s">
        <v>23</v>
      </c>
      <c r="E35" s="233">
        <v>481944</v>
      </c>
      <c r="F35" s="270">
        <v>9.9758600000000008</v>
      </c>
      <c r="G35" s="175">
        <v>0.52918100000000001</v>
      </c>
      <c r="H35" s="233">
        <v>37477</v>
      </c>
      <c r="I35" s="270">
        <v>0.77573999999999999</v>
      </c>
      <c r="J35" s="175">
        <v>5.4660300000000002E-2</v>
      </c>
      <c r="K35" s="233">
        <v>166214</v>
      </c>
      <c r="L35" s="270">
        <v>3.4405000000000001</v>
      </c>
      <c r="M35" s="175">
        <v>0.24242340000000001</v>
      </c>
      <c r="N35" s="233">
        <v>685635</v>
      </c>
      <c r="O35" s="305">
        <v>14.19211</v>
      </c>
    </row>
    <row r="36" spans="1:15" x14ac:dyDescent="0.2">
      <c r="A36" s="62"/>
      <c r="B36" s="115" t="s">
        <v>83</v>
      </c>
      <c r="C36" s="112" t="s">
        <v>84</v>
      </c>
      <c r="D36" s="112" t="s">
        <v>58</v>
      </c>
      <c r="E36" s="233">
        <v>293643</v>
      </c>
      <c r="F36" s="270">
        <v>66.2851</v>
      </c>
      <c r="G36" s="175">
        <v>0.46190959999999998</v>
      </c>
      <c r="H36" s="233">
        <v>38152</v>
      </c>
      <c r="I36" s="270">
        <v>8.61219</v>
      </c>
      <c r="J36" s="175">
        <v>9.0402899999999994E-2</v>
      </c>
      <c r="K36" s="233">
        <v>90227</v>
      </c>
      <c r="L36" s="270">
        <v>20.367270000000001</v>
      </c>
      <c r="M36" s="175">
        <v>0.21379690000000001</v>
      </c>
      <c r="N36" s="233">
        <v>422022</v>
      </c>
      <c r="O36" s="305">
        <v>95.264560000000003</v>
      </c>
    </row>
    <row r="37" spans="1:15" x14ac:dyDescent="0.2">
      <c r="A37" s="62"/>
      <c r="B37" s="115" t="s">
        <v>85</v>
      </c>
      <c r="C37" s="112" t="s">
        <v>86</v>
      </c>
      <c r="D37" s="112" t="s">
        <v>26</v>
      </c>
      <c r="E37" s="233">
        <v>2411976</v>
      </c>
      <c r="F37" s="270">
        <v>25.592890000000001</v>
      </c>
      <c r="G37" s="175">
        <v>0.47704639999999998</v>
      </c>
      <c r="H37" s="233">
        <v>273328</v>
      </c>
      <c r="I37" s="270">
        <v>2.90022</v>
      </c>
      <c r="J37" s="175">
        <v>8.0601500000000006E-2</v>
      </c>
      <c r="K37" s="233">
        <v>705798</v>
      </c>
      <c r="L37" s="270">
        <v>7.4890499999999998</v>
      </c>
      <c r="M37" s="175">
        <v>0.20813229999999999</v>
      </c>
      <c r="N37" s="233">
        <v>3391102</v>
      </c>
      <c r="O37" s="305">
        <v>35.982149999999997</v>
      </c>
    </row>
    <row r="38" spans="1:15" x14ac:dyDescent="0.2">
      <c r="A38" s="62"/>
      <c r="B38" s="115" t="s">
        <v>87</v>
      </c>
      <c r="C38" s="112" t="s">
        <v>88</v>
      </c>
      <c r="D38" s="112" t="s">
        <v>23</v>
      </c>
      <c r="E38" s="233">
        <v>6200150</v>
      </c>
      <c r="F38" s="270">
        <v>16.14753</v>
      </c>
      <c r="G38" s="175">
        <v>0.54694679999999996</v>
      </c>
      <c r="H38" s="233">
        <v>1035000</v>
      </c>
      <c r="I38" s="270">
        <v>2.6955300000000002</v>
      </c>
      <c r="J38" s="175">
        <v>0.1184868</v>
      </c>
      <c r="K38" s="233">
        <v>1500000</v>
      </c>
      <c r="L38" s="270">
        <v>3.9065699999999999</v>
      </c>
      <c r="M38" s="175">
        <v>0.17172000000000001</v>
      </c>
      <c r="N38" s="233">
        <v>8735150</v>
      </c>
      <c r="O38" s="305">
        <v>22.74962</v>
      </c>
    </row>
    <row r="39" spans="1:15" x14ac:dyDescent="0.2">
      <c r="A39" s="62"/>
      <c r="B39" s="115" t="s">
        <v>89</v>
      </c>
      <c r="C39" s="112" t="s">
        <v>90</v>
      </c>
      <c r="D39" s="112" t="s">
        <v>23</v>
      </c>
      <c r="E39" s="233">
        <v>881804.95</v>
      </c>
      <c r="F39" s="270">
        <v>12.38142</v>
      </c>
      <c r="G39" s="175">
        <v>0.49346489999999998</v>
      </c>
      <c r="H39" s="233">
        <v>73514.399999999994</v>
      </c>
      <c r="I39" s="270">
        <v>1.0322199999999999</v>
      </c>
      <c r="J39" s="175">
        <v>5.8177E-2</v>
      </c>
      <c r="K39" s="233">
        <v>308315</v>
      </c>
      <c r="L39" s="270">
        <v>4.3290499999999996</v>
      </c>
      <c r="M39" s="175">
        <v>0.2439907</v>
      </c>
      <c r="N39" s="233">
        <v>1263634.3500000001</v>
      </c>
      <c r="O39" s="305">
        <v>17.74269</v>
      </c>
    </row>
    <row r="40" spans="1:15" x14ac:dyDescent="0.2">
      <c r="A40" s="62"/>
      <c r="B40" s="115" t="s">
        <v>91</v>
      </c>
      <c r="C40" s="112" t="s">
        <v>92</v>
      </c>
      <c r="D40" s="112" t="s">
        <v>23</v>
      </c>
      <c r="E40" s="233">
        <v>3553714</v>
      </c>
      <c r="F40" s="270">
        <v>15.340479999999999</v>
      </c>
      <c r="G40" s="175">
        <v>0.54690079999999996</v>
      </c>
      <c r="H40" s="233">
        <v>431647</v>
      </c>
      <c r="I40" s="270">
        <v>1.86331</v>
      </c>
      <c r="J40" s="175">
        <v>9.1478000000000004E-2</v>
      </c>
      <c r="K40" s="233">
        <v>733226</v>
      </c>
      <c r="L40" s="270">
        <v>3.1651500000000001</v>
      </c>
      <c r="M40" s="175">
        <v>0.155391</v>
      </c>
      <c r="N40" s="233">
        <v>4718587</v>
      </c>
      <c r="O40" s="305">
        <v>20.368939999999998</v>
      </c>
    </row>
    <row r="41" spans="1:15" x14ac:dyDescent="0.2">
      <c r="A41" s="62"/>
      <c r="B41" s="115" t="s">
        <v>93</v>
      </c>
      <c r="C41" s="112" t="s">
        <v>94</v>
      </c>
      <c r="D41" s="112" t="s">
        <v>58</v>
      </c>
      <c r="E41" s="233">
        <v>396096</v>
      </c>
      <c r="F41" s="270">
        <v>40.446849999999998</v>
      </c>
      <c r="G41" s="175">
        <v>0.52257019999999998</v>
      </c>
      <c r="H41" s="233">
        <v>65295</v>
      </c>
      <c r="I41" s="270">
        <v>6.6675199999999997</v>
      </c>
      <c r="J41" s="175">
        <v>0.11398129999999999</v>
      </c>
      <c r="K41" s="233">
        <v>111466</v>
      </c>
      <c r="L41" s="270">
        <v>11.382210000000001</v>
      </c>
      <c r="M41" s="175">
        <v>0.1945791</v>
      </c>
      <c r="N41" s="233">
        <v>572857</v>
      </c>
      <c r="O41" s="305">
        <v>58.496580000000002</v>
      </c>
    </row>
    <row r="42" spans="1:15" x14ac:dyDescent="0.2">
      <c r="A42" s="62"/>
      <c r="B42" s="115" t="s">
        <v>95</v>
      </c>
      <c r="C42" s="112" t="s">
        <v>96</v>
      </c>
      <c r="D42" s="112" t="s">
        <v>58</v>
      </c>
      <c r="E42" s="233">
        <v>165913</v>
      </c>
      <c r="F42" s="270">
        <v>18.1982</v>
      </c>
      <c r="G42" s="175">
        <v>0.55867250000000002</v>
      </c>
      <c r="H42" s="233">
        <v>20270.34</v>
      </c>
      <c r="I42" s="270">
        <v>2.22336</v>
      </c>
      <c r="J42" s="175">
        <v>9.2013600000000001E-2</v>
      </c>
      <c r="K42" s="233">
        <v>34113.89</v>
      </c>
      <c r="L42" s="270">
        <v>3.7417899999999999</v>
      </c>
      <c r="M42" s="175">
        <v>0.15485389999999999</v>
      </c>
      <c r="N42" s="233">
        <v>220297.23</v>
      </c>
      <c r="O42" s="305">
        <v>24.163350000000001</v>
      </c>
    </row>
    <row r="43" spans="1:15" x14ac:dyDescent="0.2">
      <c r="A43" s="62"/>
      <c r="B43" s="115" t="s">
        <v>97</v>
      </c>
      <c r="C43" s="112" t="s">
        <v>98</v>
      </c>
      <c r="D43" s="112" t="s">
        <v>99</v>
      </c>
      <c r="E43" s="233">
        <v>332684</v>
      </c>
      <c r="F43" s="270">
        <v>18.406770000000002</v>
      </c>
      <c r="G43" s="175">
        <v>0.56708380000000003</v>
      </c>
      <c r="H43" s="233">
        <v>34975</v>
      </c>
      <c r="I43" s="270">
        <v>1.9351</v>
      </c>
      <c r="J43" s="175">
        <v>6.6085199999999997E-2</v>
      </c>
      <c r="K43" s="233">
        <v>161582</v>
      </c>
      <c r="L43" s="270">
        <v>8.9400200000000005</v>
      </c>
      <c r="M43" s="175">
        <v>0.30530889999999999</v>
      </c>
      <c r="N43" s="233">
        <v>529241</v>
      </c>
      <c r="O43" s="305">
        <v>29.2819</v>
      </c>
    </row>
    <row r="44" spans="1:15" x14ac:dyDescent="0.2">
      <c r="A44" s="62"/>
      <c r="B44" s="115" t="s">
        <v>100</v>
      </c>
      <c r="C44" s="112" t="s">
        <v>101</v>
      </c>
      <c r="D44" s="112" t="s">
        <v>23</v>
      </c>
      <c r="E44" s="233">
        <v>977746</v>
      </c>
      <c r="F44" s="270">
        <v>15.9893</v>
      </c>
      <c r="G44" s="175">
        <v>0.51518549999999996</v>
      </c>
      <c r="H44" s="233">
        <v>132544</v>
      </c>
      <c r="I44" s="270">
        <v>2.1675200000000001</v>
      </c>
      <c r="J44" s="175">
        <v>9.2144100000000007E-2</v>
      </c>
      <c r="K44" s="233">
        <v>328153</v>
      </c>
      <c r="L44" s="270">
        <v>5.3663600000000002</v>
      </c>
      <c r="M44" s="175">
        <v>0.22813069999999999</v>
      </c>
      <c r="N44" s="233">
        <v>1438443</v>
      </c>
      <c r="O44" s="305">
        <v>23.52319</v>
      </c>
    </row>
    <row r="45" spans="1:15" x14ac:dyDescent="0.2">
      <c r="A45" s="62"/>
      <c r="B45" s="115" t="s">
        <v>102</v>
      </c>
      <c r="C45" s="112" t="s">
        <v>103</v>
      </c>
      <c r="D45" s="112" t="s">
        <v>23</v>
      </c>
      <c r="E45" s="233">
        <v>6788265</v>
      </c>
      <c r="F45" s="270">
        <v>15.786519999999999</v>
      </c>
      <c r="G45" s="175">
        <v>0.51194030000000001</v>
      </c>
      <c r="H45" s="233">
        <v>538296</v>
      </c>
      <c r="I45" s="270">
        <v>1.2518400000000001</v>
      </c>
      <c r="J45" s="175">
        <v>5.6822699999999997E-2</v>
      </c>
      <c r="K45" s="233">
        <v>2146690</v>
      </c>
      <c r="L45" s="270">
        <v>4.9922599999999999</v>
      </c>
      <c r="M45" s="175">
        <v>0.22660540000000001</v>
      </c>
      <c r="N45" s="233">
        <v>9473251</v>
      </c>
      <c r="O45" s="305">
        <v>22.030609999999999</v>
      </c>
    </row>
    <row r="46" spans="1:15" x14ac:dyDescent="0.2">
      <c r="A46" s="62"/>
      <c r="B46" s="115" t="s">
        <v>104</v>
      </c>
      <c r="C46" s="112" t="s">
        <v>105</v>
      </c>
      <c r="D46" s="112" t="s">
        <v>23</v>
      </c>
      <c r="E46" s="233">
        <v>625285</v>
      </c>
      <c r="F46" s="270">
        <v>18.88109</v>
      </c>
      <c r="G46" s="175">
        <v>0.52328509999999995</v>
      </c>
      <c r="H46" s="233">
        <v>44765</v>
      </c>
      <c r="I46" s="270">
        <v>1.35172</v>
      </c>
      <c r="J46" s="175">
        <v>5.6616E-2</v>
      </c>
      <c r="K46" s="233">
        <v>120628</v>
      </c>
      <c r="L46" s="270">
        <v>3.6424799999999999</v>
      </c>
      <c r="M46" s="175">
        <v>0.1525627</v>
      </c>
      <c r="N46" s="233">
        <v>790678</v>
      </c>
      <c r="O46" s="305">
        <v>23.87529</v>
      </c>
    </row>
    <row r="47" spans="1:15" x14ac:dyDescent="0.2">
      <c r="A47" s="62"/>
      <c r="B47" s="115" t="s">
        <v>106</v>
      </c>
      <c r="C47" s="112" t="s">
        <v>107</v>
      </c>
      <c r="D47" s="112" t="s">
        <v>23</v>
      </c>
      <c r="E47" s="233">
        <v>1580645</v>
      </c>
      <c r="F47" s="270">
        <v>11.55273</v>
      </c>
      <c r="G47" s="175">
        <v>0.53160620000000003</v>
      </c>
      <c r="H47" s="233">
        <v>211932</v>
      </c>
      <c r="I47" s="270">
        <v>1.54898</v>
      </c>
      <c r="J47" s="175">
        <v>9.9877099999999996E-2</v>
      </c>
      <c r="K47" s="233">
        <v>329351</v>
      </c>
      <c r="L47" s="270">
        <v>2.4071799999999999</v>
      </c>
      <c r="M47" s="175">
        <v>0.15521309999999999</v>
      </c>
      <c r="N47" s="233">
        <v>2121928</v>
      </c>
      <c r="O47" s="305">
        <v>15.508900000000001</v>
      </c>
    </row>
    <row r="48" spans="1:15" x14ac:dyDescent="0.2">
      <c r="A48" s="62"/>
      <c r="B48" s="115" t="s">
        <v>108</v>
      </c>
      <c r="C48" s="112" t="s">
        <v>109</v>
      </c>
      <c r="D48" s="112" t="s">
        <v>58</v>
      </c>
      <c r="E48" s="233">
        <v>241545</v>
      </c>
      <c r="F48" s="270">
        <v>42.161810000000003</v>
      </c>
      <c r="G48" s="175">
        <v>0.55567849999999996</v>
      </c>
      <c r="H48" s="233">
        <v>44874</v>
      </c>
      <c r="I48" s="270">
        <v>7.8327799999999996</v>
      </c>
      <c r="J48" s="175">
        <v>0.1398123</v>
      </c>
      <c r="K48" s="233">
        <v>34540</v>
      </c>
      <c r="L48" s="270">
        <v>6.0289799999999998</v>
      </c>
      <c r="M48" s="175">
        <v>0.107615</v>
      </c>
      <c r="N48" s="233">
        <v>320959</v>
      </c>
      <c r="O48" s="305">
        <v>56.023560000000003</v>
      </c>
    </row>
    <row r="49" spans="1:15" x14ac:dyDescent="0.2">
      <c r="A49" s="62"/>
      <c r="B49" s="115" t="s">
        <v>110</v>
      </c>
      <c r="C49" s="112" t="s">
        <v>111</v>
      </c>
      <c r="D49" s="112" t="s">
        <v>23</v>
      </c>
      <c r="E49" s="233">
        <v>1269007</v>
      </c>
      <c r="F49" s="270">
        <v>20.30574</v>
      </c>
      <c r="G49" s="175">
        <v>0.52140489999999995</v>
      </c>
      <c r="H49" s="233">
        <v>100726</v>
      </c>
      <c r="I49" s="270">
        <v>1.61174</v>
      </c>
      <c r="J49" s="175">
        <v>6.5204799999999993E-2</v>
      </c>
      <c r="K49" s="233">
        <v>175030</v>
      </c>
      <c r="L49" s="270">
        <v>2.8007</v>
      </c>
      <c r="M49" s="175">
        <v>0.1133054</v>
      </c>
      <c r="N49" s="233">
        <v>1544763</v>
      </c>
      <c r="O49" s="305">
        <v>24.71819</v>
      </c>
    </row>
    <row r="50" spans="1:15" x14ac:dyDescent="0.2">
      <c r="A50" s="62"/>
      <c r="B50" s="115" t="s">
        <v>112</v>
      </c>
      <c r="C50" s="112" t="s">
        <v>113</v>
      </c>
      <c r="D50" s="112" t="s">
        <v>23</v>
      </c>
      <c r="E50" s="233">
        <v>2799610</v>
      </c>
      <c r="F50" s="270">
        <v>23.987749999999998</v>
      </c>
      <c r="G50" s="175">
        <v>0.52478179999999996</v>
      </c>
      <c r="H50" s="233">
        <v>498079</v>
      </c>
      <c r="I50" s="270">
        <v>4.2676600000000002</v>
      </c>
      <c r="J50" s="175">
        <v>0.14082149999999999</v>
      </c>
      <c r="K50" s="233">
        <v>239265</v>
      </c>
      <c r="L50" s="270">
        <v>2.0500799999999999</v>
      </c>
      <c r="M50" s="175">
        <v>6.7647200000000005E-2</v>
      </c>
      <c r="N50" s="233">
        <v>3536954</v>
      </c>
      <c r="O50" s="305">
        <v>30.305489999999999</v>
      </c>
    </row>
    <row r="51" spans="1:15" x14ac:dyDescent="0.2">
      <c r="A51" s="62"/>
      <c r="B51" s="115" t="s">
        <v>114</v>
      </c>
      <c r="C51" s="112" t="s">
        <v>115</v>
      </c>
      <c r="D51" s="112" t="s">
        <v>58</v>
      </c>
      <c r="E51" s="233">
        <v>1438417</v>
      </c>
      <c r="F51" s="270">
        <v>32.637149999999998</v>
      </c>
      <c r="G51" s="175">
        <v>0.55047089999999999</v>
      </c>
      <c r="H51" s="233">
        <v>217880</v>
      </c>
      <c r="I51" s="270">
        <v>4.9436200000000001</v>
      </c>
      <c r="J51" s="175">
        <v>0.1066409</v>
      </c>
      <c r="K51" s="233">
        <v>386821</v>
      </c>
      <c r="L51" s="270">
        <v>8.7768200000000007</v>
      </c>
      <c r="M51" s="175">
        <v>0.18932879999999999</v>
      </c>
      <c r="N51" s="233">
        <v>2043118</v>
      </c>
      <c r="O51" s="305">
        <v>46.357590000000002</v>
      </c>
    </row>
    <row r="52" spans="1:15" x14ac:dyDescent="0.2">
      <c r="A52" s="62"/>
      <c r="B52" s="115" t="s">
        <v>116</v>
      </c>
      <c r="C52" s="112" t="s">
        <v>117</v>
      </c>
      <c r="D52" s="112" t="s">
        <v>58</v>
      </c>
      <c r="E52" s="233">
        <v>4068938</v>
      </c>
      <c r="F52" s="270">
        <v>35.507429999999999</v>
      </c>
      <c r="G52" s="175">
        <v>0.51665740000000004</v>
      </c>
      <c r="H52" s="233">
        <v>371962</v>
      </c>
      <c r="I52" s="270">
        <v>3.2459099999999999</v>
      </c>
      <c r="J52" s="175">
        <v>6.6270599999999999E-2</v>
      </c>
      <c r="K52" s="233">
        <v>1171877</v>
      </c>
      <c r="L52" s="270">
        <v>10.22634</v>
      </c>
      <c r="M52" s="175">
        <v>0.20878740000000001</v>
      </c>
      <c r="N52" s="233">
        <v>5612777</v>
      </c>
      <c r="O52" s="305">
        <v>48.979680000000002</v>
      </c>
    </row>
    <row r="53" spans="1:15" x14ac:dyDescent="0.2">
      <c r="A53" s="62"/>
      <c r="B53" s="115" t="s">
        <v>118</v>
      </c>
      <c r="C53" s="112" t="s">
        <v>119</v>
      </c>
      <c r="D53" s="112" t="s">
        <v>58</v>
      </c>
      <c r="E53" s="233">
        <v>585010</v>
      </c>
      <c r="F53" s="270">
        <v>20.753869999999999</v>
      </c>
      <c r="G53" s="175">
        <v>0.56129669999999998</v>
      </c>
      <c r="H53" s="233">
        <v>43404</v>
      </c>
      <c r="I53" s="270">
        <v>1.5398000000000001</v>
      </c>
      <c r="J53" s="175">
        <v>5.6996100000000001E-2</v>
      </c>
      <c r="K53" s="233">
        <v>133112</v>
      </c>
      <c r="L53" s="270">
        <v>4.7222900000000001</v>
      </c>
      <c r="M53" s="175">
        <v>0.17479639999999999</v>
      </c>
      <c r="N53" s="233">
        <v>761526</v>
      </c>
      <c r="O53" s="305">
        <v>27.01596</v>
      </c>
    </row>
    <row r="54" spans="1:15" x14ac:dyDescent="0.2">
      <c r="A54" s="62"/>
      <c r="B54" s="115" t="s">
        <v>120</v>
      </c>
      <c r="C54" s="112" t="s">
        <v>121</v>
      </c>
      <c r="D54" s="112" t="s">
        <v>23</v>
      </c>
      <c r="E54" s="233">
        <v>1992965</v>
      </c>
      <c r="F54" s="270">
        <v>14.316560000000001</v>
      </c>
      <c r="G54" s="175">
        <v>0.53820619999999997</v>
      </c>
      <c r="H54" s="233">
        <v>338484</v>
      </c>
      <c r="I54" s="270">
        <v>2.4315199999999999</v>
      </c>
      <c r="J54" s="175">
        <v>0.13397829999999999</v>
      </c>
      <c r="K54" s="233">
        <v>194960</v>
      </c>
      <c r="L54" s="270">
        <v>1.4005000000000001</v>
      </c>
      <c r="M54" s="175">
        <v>7.7168799999999996E-2</v>
      </c>
      <c r="N54" s="233">
        <v>2526409</v>
      </c>
      <c r="O54" s="305">
        <v>18.148579999999999</v>
      </c>
    </row>
    <row r="55" spans="1:15" x14ac:dyDescent="0.2">
      <c r="A55" s="62"/>
      <c r="B55" s="115" t="s">
        <v>122</v>
      </c>
      <c r="C55" s="112" t="s">
        <v>123</v>
      </c>
      <c r="D55" s="112" t="s">
        <v>58</v>
      </c>
      <c r="E55" s="233">
        <v>463751</v>
      </c>
      <c r="F55" s="270">
        <v>40.608669999999996</v>
      </c>
      <c r="G55" s="175">
        <v>0.44923249999999998</v>
      </c>
      <c r="H55" s="233">
        <v>94236</v>
      </c>
      <c r="I55" s="270">
        <v>8.2518399999999996</v>
      </c>
      <c r="J55" s="175">
        <v>0.132517</v>
      </c>
      <c r="K55" s="233">
        <v>153137</v>
      </c>
      <c r="L55" s="270">
        <v>13.40954</v>
      </c>
      <c r="M55" s="175">
        <v>0.21534500000000001</v>
      </c>
      <c r="N55" s="233">
        <v>711124</v>
      </c>
      <c r="O55" s="305">
        <v>62.270049999999998</v>
      </c>
    </row>
    <row r="56" spans="1:15" x14ac:dyDescent="0.2">
      <c r="A56" s="62"/>
      <c r="B56" s="115" t="s">
        <v>124</v>
      </c>
      <c r="C56" s="112" t="s">
        <v>125</v>
      </c>
      <c r="D56" s="112" t="s">
        <v>23</v>
      </c>
      <c r="E56" s="233">
        <v>590159</v>
      </c>
      <c r="F56" s="270">
        <v>9.2114499999999992</v>
      </c>
      <c r="G56" s="175">
        <v>0.58800479999999999</v>
      </c>
      <c r="H56" s="233">
        <v>65252</v>
      </c>
      <c r="I56" s="270">
        <v>1.0184800000000001</v>
      </c>
      <c r="J56" s="175">
        <v>8.4839499999999998E-2</v>
      </c>
      <c r="K56" s="233">
        <v>113712</v>
      </c>
      <c r="L56" s="270">
        <v>1.7748600000000001</v>
      </c>
      <c r="M56" s="175">
        <v>0.14784630000000001</v>
      </c>
      <c r="N56" s="233">
        <v>769123</v>
      </c>
      <c r="O56" s="305">
        <v>12.00479</v>
      </c>
    </row>
    <row r="57" spans="1:15" x14ac:dyDescent="0.2">
      <c r="A57" s="62"/>
      <c r="B57" s="115" t="s">
        <v>126</v>
      </c>
      <c r="C57" s="112" t="s">
        <v>127</v>
      </c>
      <c r="D57" s="112" t="s">
        <v>23</v>
      </c>
      <c r="E57" s="233">
        <v>1495885</v>
      </c>
      <c r="F57" s="270">
        <v>16.70335</v>
      </c>
      <c r="G57" s="175">
        <v>0.46237529999999999</v>
      </c>
      <c r="H57" s="233">
        <v>318518</v>
      </c>
      <c r="I57" s="270">
        <v>3.5566300000000002</v>
      </c>
      <c r="J57" s="175">
        <v>0.13803670000000001</v>
      </c>
      <c r="K57" s="233">
        <v>493084</v>
      </c>
      <c r="L57" s="270">
        <v>5.5058699999999998</v>
      </c>
      <c r="M57" s="175">
        <v>0.21368870000000001</v>
      </c>
      <c r="N57" s="233">
        <v>2307487</v>
      </c>
      <c r="O57" s="305">
        <v>25.76586</v>
      </c>
    </row>
    <row r="58" spans="1:15" x14ac:dyDescent="0.2">
      <c r="A58" s="62"/>
      <c r="B58" s="115" t="s">
        <v>128</v>
      </c>
      <c r="C58" s="112" t="s">
        <v>129</v>
      </c>
      <c r="D58" s="112" t="s">
        <v>23</v>
      </c>
      <c r="E58" s="233">
        <v>419608</v>
      </c>
      <c r="F58" s="270">
        <v>19.56579</v>
      </c>
      <c r="G58" s="175">
        <v>0.52501900000000001</v>
      </c>
      <c r="H58" s="233">
        <v>55982</v>
      </c>
      <c r="I58" s="270">
        <v>2.6103700000000001</v>
      </c>
      <c r="J58" s="175">
        <v>9.8423499999999997E-2</v>
      </c>
      <c r="K58" s="233">
        <v>93197</v>
      </c>
      <c r="L58" s="270">
        <v>4.3456599999999996</v>
      </c>
      <c r="M58" s="175">
        <v>0.1638522</v>
      </c>
      <c r="N58" s="233">
        <v>568787</v>
      </c>
      <c r="O58" s="305">
        <v>26.521820000000002</v>
      </c>
    </row>
    <row r="59" spans="1:15" x14ac:dyDescent="0.2">
      <c r="A59" s="62"/>
      <c r="B59" s="115" t="s">
        <v>130</v>
      </c>
      <c r="C59" s="112" t="s">
        <v>131</v>
      </c>
      <c r="D59" s="112" t="s">
        <v>23</v>
      </c>
      <c r="E59" s="233">
        <v>590130</v>
      </c>
      <c r="F59" s="270">
        <v>13.20556</v>
      </c>
      <c r="G59" s="175">
        <v>0.42522100000000002</v>
      </c>
      <c r="H59" s="233">
        <v>82771</v>
      </c>
      <c r="I59" s="270">
        <v>1.8522000000000001</v>
      </c>
      <c r="J59" s="175">
        <v>9.1160000000000005E-2</v>
      </c>
      <c r="K59" s="233">
        <v>235074</v>
      </c>
      <c r="L59" s="270">
        <v>5.2603400000000002</v>
      </c>
      <c r="M59" s="175">
        <v>0.2588992</v>
      </c>
      <c r="N59" s="233">
        <v>907975</v>
      </c>
      <c r="O59" s="305">
        <v>20.318090000000002</v>
      </c>
    </row>
    <row r="60" spans="1:15" x14ac:dyDescent="0.2">
      <c r="A60" s="62"/>
      <c r="B60" s="115" t="s">
        <v>132</v>
      </c>
      <c r="C60" s="112" t="s">
        <v>133</v>
      </c>
      <c r="D60" s="112" t="s">
        <v>58</v>
      </c>
      <c r="E60" s="233">
        <v>1857598</v>
      </c>
      <c r="F60" s="270">
        <v>35.352519999999998</v>
      </c>
      <c r="G60" s="175">
        <v>0.4662714</v>
      </c>
      <c r="H60" s="233">
        <v>397006</v>
      </c>
      <c r="I60" s="270">
        <v>7.5555399999999997</v>
      </c>
      <c r="J60" s="175">
        <v>0.13895109999999999</v>
      </c>
      <c r="K60" s="233">
        <v>602560</v>
      </c>
      <c r="L60" s="270">
        <v>11.467499999999999</v>
      </c>
      <c r="M60" s="175">
        <v>0.21089440000000001</v>
      </c>
      <c r="N60" s="233">
        <v>2857164</v>
      </c>
      <c r="O60" s="305">
        <v>54.37556</v>
      </c>
    </row>
    <row r="61" spans="1:15" x14ac:dyDescent="0.2">
      <c r="A61" s="62"/>
      <c r="B61" s="115" t="s">
        <v>134</v>
      </c>
      <c r="C61" s="112" t="s">
        <v>135</v>
      </c>
      <c r="D61" s="112" t="s">
        <v>26</v>
      </c>
      <c r="E61" s="233">
        <v>770652</v>
      </c>
      <c r="F61" s="270">
        <v>15.96677</v>
      </c>
      <c r="G61" s="175">
        <v>0.47259040000000002</v>
      </c>
      <c r="H61" s="233">
        <v>88203</v>
      </c>
      <c r="I61" s="270">
        <v>1.82744</v>
      </c>
      <c r="J61" s="175">
        <v>8.0329999999999999E-2</v>
      </c>
      <c r="K61" s="233">
        <v>239153</v>
      </c>
      <c r="L61" s="270">
        <v>4.9549000000000003</v>
      </c>
      <c r="M61" s="175">
        <v>0.21780620000000001</v>
      </c>
      <c r="N61" s="233">
        <v>1098008</v>
      </c>
      <c r="O61" s="305">
        <v>22.749099999999999</v>
      </c>
    </row>
    <row r="62" spans="1:15" x14ac:dyDescent="0.2">
      <c r="A62" s="62"/>
      <c r="B62" s="115" t="s">
        <v>136</v>
      </c>
      <c r="C62" s="112" t="s">
        <v>137</v>
      </c>
      <c r="D62" s="112" t="s">
        <v>26</v>
      </c>
      <c r="E62" s="233">
        <v>1313663</v>
      </c>
      <c r="F62" s="270">
        <v>15.60596</v>
      </c>
      <c r="G62" s="175">
        <v>0.44978370000000001</v>
      </c>
      <c r="H62" s="233">
        <v>154747</v>
      </c>
      <c r="I62" s="270">
        <v>1.8383499999999999</v>
      </c>
      <c r="J62" s="175">
        <v>6.8249599999999994E-2</v>
      </c>
      <c r="K62" s="233">
        <v>798960</v>
      </c>
      <c r="L62" s="270">
        <v>9.4914299999999994</v>
      </c>
      <c r="M62" s="175">
        <v>0.35237299999999999</v>
      </c>
      <c r="N62" s="233">
        <v>2267370</v>
      </c>
      <c r="O62" s="305">
        <v>26.935739999999999</v>
      </c>
    </row>
    <row r="63" spans="1:15" x14ac:dyDescent="0.2">
      <c r="A63" s="62"/>
      <c r="B63" s="115" t="s">
        <v>138</v>
      </c>
      <c r="C63" s="112" t="s">
        <v>139</v>
      </c>
      <c r="D63" s="112" t="s">
        <v>23</v>
      </c>
      <c r="E63" s="233">
        <v>3643779</v>
      </c>
      <c r="F63" s="270">
        <v>15.846439999999999</v>
      </c>
      <c r="G63" s="175">
        <v>0.55122470000000001</v>
      </c>
      <c r="H63" s="233">
        <v>611196</v>
      </c>
      <c r="I63" s="270">
        <v>2.6580300000000001</v>
      </c>
      <c r="J63" s="175">
        <v>0.12755320000000001</v>
      </c>
      <c r="K63" s="233">
        <v>536721</v>
      </c>
      <c r="L63" s="270">
        <v>2.3341500000000002</v>
      </c>
      <c r="M63" s="175">
        <v>0.1120107</v>
      </c>
      <c r="N63" s="233">
        <v>4791696</v>
      </c>
      <c r="O63" s="305">
        <v>20.838629999999998</v>
      </c>
    </row>
    <row r="64" spans="1:15" x14ac:dyDescent="0.2">
      <c r="A64" s="62"/>
      <c r="B64" s="115" t="s">
        <v>140</v>
      </c>
      <c r="C64" s="112" t="s">
        <v>141</v>
      </c>
      <c r="D64" s="112" t="s">
        <v>26</v>
      </c>
      <c r="E64" s="233">
        <v>1852465</v>
      </c>
      <c r="F64" s="270">
        <v>11.256460000000001</v>
      </c>
      <c r="G64" s="175">
        <v>0.55287319999999995</v>
      </c>
      <c r="H64" s="233">
        <v>88816</v>
      </c>
      <c r="I64" s="270">
        <v>0.53969</v>
      </c>
      <c r="J64" s="175">
        <v>3.7025500000000003E-2</v>
      </c>
      <c r="K64" s="233">
        <v>457495</v>
      </c>
      <c r="L64" s="270">
        <v>2.77996</v>
      </c>
      <c r="M64" s="175">
        <v>0.19072020000000001</v>
      </c>
      <c r="N64" s="233">
        <v>2398776</v>
      </c>
      <c r="O64" s="305">
        <v>14.57611</v>
      </c>
    </row>
    <row r="65" spans="1:15" x14ac:dyDescent="0.2">
      <c r="A65" s="62"/>
      <c r="B65" s="115" t="s">
        <v>142</v>
      </c>
      <c r="C65" s="112" t="s">
        <v>143</v>
      </c>
      <c r="D65" s="112" t="s">
        <v>23</v>
      </c>
      <c r="E65" s="233">
        <v>1568032</v>
      </c>
      <c r="F65" s="270">
        <v>7.5922700000000001</v>
      </c>
      <c r="G65" s="175">
        <v>0.49969590000000003</v>
      </c>
      <c r="H65" s="233">
        <v>188024</v>
      </c>
      <c r="I65" s="270">
        <v>0.91039999999999999</v>
      </c>
      <c r="J65" s="175">
        <v>9.0892500000000001E-2</v>
      </c>
      <c r="K65" s="233">
        <v>312586</v>
      </c>
      <c r="L65" s="270">
        <v>1.5135099999999999</v>
      </c>
      <c r="M65" s="175">
        <v>0.15110689999999999</v>
      </c>
      <c r="N65" s="233">
        <v>2068642</v>
      </c>
      <c r="O65" s="305">
        <v>10.01618</v>
      </c>
    </row>
    <row r="66" spans="1:15" x14ac:dyDescent="0.2">
      <c r="A66" s="62"/>
      <c r="B66" s="115" t="s">
        <v>144</v>
      </c>
      <c r="C66" s="112" t="s">
        <v>145</v>
      </c>
      <c r="D66" s="112" t="s">
        <v>23</v>
      </c>
      <c r="E66" s="233">
        <v>1851361</v>
      </c>
      <c r="F66" s="270">
        <v>20.733550000000001</v>
      </c>
      <c r="G66" s="175">
        <v>0.56321399999999999</v>
      </c>
      <c r="H66" s="233">
        <v>359326</v>
      </c>
      <c r="I66" s="270">
        <v>4.0241199999999999</v>
      </c>
      <c r="J66" s="175">
        <v>0.15165139999999999</v>
      </c>
      <c r="K66" s="233">
        <v>158734</v>
      </c>
      <c r="L66" s="270">
        <v>1.7776799999999999</v>
      </c>
      <c r="M66" s="175">
        <v>6.6992700000000002E-2</v>
      </c>
      <c r="N66" s="233">
        <v>2369421</v>
      </c>
      <c r="O66" s="305">
        <v>26.535350000000001</v>
      </c>
    </row>
    <row r="67" spans="1:15" x14ac:dyDescent="0.2">
      <c r="A67" s="62"/>
      <c r="B67" s="115" t="s">
        <v>146</v>
      </c>
      <c r="C67" s="112" t="s">
        <v>147</v>
      </c>
      <c r="D67" s="112" t="s">
        <v>23</v>
      </c>
      <c r="E67" s="233">
        <v>754400</v>
      </c>
      <c r="F67" s="270">
        <v>11.97879</v>
      </c>
      <c r="G67" s="175">
        <v>0.62128410000000001</v>
      </c>
      <c r="H67" s="233">
        <v>85784</v>
      </c>
      <c r="I67" s="270">
        <v>1.3621300000000001</v>
      </c>
      <c r="J67" s="175">
        <v>9.3079099999999998E-2</v>
      </c>
      <c r="K67" s="233">
        <v>81441</v>
      </c>
      <c r="L67" s="270">
        <v>1.2931699999999999</v>
      </c>
      <c r="M67" s="175">
        <v>8.8366700000000006E-2</v>
      </c>
      <c r="N67" s="233">
        <v>921625</v>
      </c>
      <c r="O67" s="305">
        <v>14.634080000000001</v>
      </c>
    </row>
    <row r="68" spans="1:15" x14ac:dyDescent="0.2">
      <c r="A68" s="62"/>
      <c r="B68" s="115" t="s">
        <v>148</v>
      </c>
      <c r="C68" s="112" t="s">
        <v>149</v>
      </c>
      <c r="D68" s="112" t="s">
        <v>23</v>
      </c>
      <c r="E68" s="233">
        <v>635773</v>
      </c>
      <c r="F68" s="270">
        <v>15.040760000000001</v>
      </c>
      <c r="G68" s="175">
        <v>0.46097769999999999</v>
      </c>
      <c r="H68" s="233">
        <v>78341</v>
      </c>
      <c r="I68" s="270">
        <v>1.8533500000000001</v>
      </c>
      <c r="J68" s="175">
        <v>7.3438199999999995E-2</v>
      </c>
      <c r="K68" s="233">
        <v>352647</v>
      </c>
      <c r="L68" s="270">
        <v>8.3427299999999995</v>
      </c>
      <c r="M68" s="175">
        <v>0.33057730000000002</v>
      </c>
      <c r="N68" s="233">
        <v>1066761</v>
      </c>
      <c r="O68" s="305">
        <v>25.236830000000001</v>
      </c>
    </row>
    <row r="69" spans="1:15" x14ac:dyDescent="0.2">
      <c r="A69" s="62"/>
      <c r="B69" s="115" t="s">
        <v>150</v>
      </c>
      <c r="C69" s="112" t="s">
        <v>151</v>
      </c>
      <c r="D69" s="112" t="s">
        <v>23</v>
      </c>
      <c r="E69" s="233">
        <v>431522</v>
      </c>
      <c r="F69" s="270">
        <v>10.92848</v>
      </c>
      <c r="G69" s="175">
        <v>0.55423009999999995</v>
      </c>
      <c r="H69" s="233">
        <v>75095</v>
      </c>
      <c r="I69" s="270">
        <v>1.90181</v>
      </c>
      <c r="J69" s="175">
        <v>0.13724980000000001</v>
      </c>
      <c r="K69" s="233">
        <v>40524</v>
      </c>
      <c r="L69" s="270">
        <v>1.0262899999999999</v>
      </c>
      <c r="M69" s="175">
        <v>7.4065000000000006E-2</v>
      </c>
      <c r="N69" s="233">
        <v>547141</v>
      </c>
      <c r="O69" s="305">
        <v>13.856579999999999</v>
      </c>
    </row>
    <row r="70" spans="1:15" x14ac:dyDescent="0.2">
      <c r="A70" s="62"/>
      <c r="B70" s="115" t="s">
        <v>152</v>
      </c>
      <c r="C70" s="112" t="s">
        <v>153</v>
      </c>
      <c r="D70" s="112" t="s">
        <v>26</v>
      </c>
      <c r="E70" s="233">
        <v>792287</v>
      </c>
      <c r="F70" s="270">
        <v>19.33681</v>
      </c>
      <c r="G70" s="175">
        <v>0.28839680000000001</v>
      </c>
      <c r="H70" s="233">
        <v>65127</v>
      </c>
      <c r="I70" s="270">
        <v>1.58951</v>
      </c>
      <c r="J70" s="175">
        <v>3.10186E-2</v>
      </c>
      <c r="K70" s="233">
        <v>1242200</v>
      </c>
      <c r="L70" s="270">
        <v>30.317530000000001</v>
      </c>
      <c r="M70" s="175">
        <v>0.59163259999999995</v>
      </c>
      <c r="N70" s="233">
        <v>2099614</v>
      </c>
      <c r="O70" s="305">
        <v>51.243839999999999</v>
      </c>
    </row>
    <row r="71" spans="1:15" x14ac:dyDescent="0.2">
      <c r="A71" s="62"/>
      <c r="B71" s="115" t="s">
        <v>154</v>
      </c>
      <c r="C71" s="112" t="s">
        <v>155</v>
      </c>
      <c r="D71" s="112" t="s">
        <v>23</v>
      </c>
      <c r="E71" s="233">
        <v>489784</v>
      </c>
      <c r="F71" s="270">
        <v>25.041360000000001</v>
      </c>
      <c r="G71" s="175">
        <v>0.56873810000000002</v>
      </c>
      <c r="H71" s="233">
        <v>68618</v>
      </c>
      <c r="I71" s="270">
        <v>3.5082599999999999</v>
      </c>
      <c r="J71" s="175">
        <v>0.1044691</v>
      </c>
      <c r="K71" s="233">
        <v>98424</v>
      </c>
      <c r="L71" s="270">
        <v>5.0321600000000002</v>
      </c>
      <c r="M71" s="175">
        <v>0.14984790000000001</v>
      </c>
      <c r="N71" s="233">
        <v>656826</v>
      </c>
      <c r="O71" s="305">
        <v>33.581780000000002</v>
      </c>
    </row>
    <row r="72" spans="1:15" x14ac:dyDescent="0.2">
      <c r="A72" s="62"/>
      <c r="B72" s="115" t="s">
        <v>156</v>
      </c>
      <c r="C72" s="112" t="s">
        <v>157</v>
      </c>
      <c r="D72" s="112" t="s">
        <v>23</v>
      </c>
      <c r="E72" s="233">
        <v>814028</v>
      </c>
      <c r="F72" s="270">
        <v>4.1014499999999998</v>
      </c>
      <c r="G72" s="175">
        <v>0.47222330000000001</v>
      </c>
      <c r="H72" s="233">
        <v>88000</v>
      </c>
      <c r="I72" s="270">
        <v>0.44339000000000001</v>
      </c>
      <c r="J72" s="175">
        <v>8.2961999999999994E-2</v>
      </c>
      <c r="K72" s="233">
        <v>158699</v>
      </c>
      <c r="L72" s="270">
        <v>0.79959999999999998</v>
      </c>
      <c r="M72" s="175">
        <v>0.14961340000000001</v>
      </c>
      <c r="N72" s="233">
        <v>1060727</v>
      </c>
      <c r="O72" s="305">
        <v>5.3444399999999996</v>
      </c>
    </row>
    <row r="73" spans="1:15" x14ac:dyDescent="0.2">
      <c r="A73" s="62"/>
      <c r="B73" s="115" t="s">
        <v>158</v>
      </c>
      <c r="C73" s="112" t="s">
        <v>159</v>
      </c>
      <c r="D73" s="112" t="s">
        <v>23</v>
      </c>
      <c r="E73" s="233">
        <v>2643571</v>
      </c>
      <c r="F73" s="270">
        <v>18.227</v>
      </c>
      <c r="G73" s="175">
        <v>0.56395530000000005</v>
      </c>
      <c r="H73" s="233">
        <v>293288</v>
      </c>
      <c r="I73" s="270">
        <v>2.02217</v>
      </c>
      <c r="J73" s="175">
        <v>8.5658799999999993E-2</v>
      </c>
      <c r="K73" s="233">
        <v>487049</v>
      </c>
      <c r="L73" s="270">
        <v>3.35812</v>
      </c>
      <c r="M73" s="175">
        <v>0.1422494</v>
      </c>
      <c r="N73" s="233">
        <v>3423908</v>
      </c>
      <c r="O73" s="305">
        <v>23.607299999999999</v>
      </c>
    </row>
    <row r="74" spans="1:15" x14ac:dyDescent="0.2">
      <c r="A74" s="62"/>
      <c r="B74" s="115" t="s">
        <v>160</v>
      </c>
      <c r="C74" s="112" t="s">
        <v>161</v>
      </c>
      <c r="D74" s="112" t="s">
        <v>58</v>
      </c>
      <c r="E74" s="233">
        <v>133719</v>
      </c>
      <c r="F74" s="270">
        <v>8.8573199999999996</v>
      </c>
      <c r="G74" s="175">
        <v>0.47409980000000002</v>
      </c>
      <c r="H74" s="233">
        <v>26967</v>
      </c>
      <c r="I74" s="270">
        <v>1.7862499999999999</v>
      </c>
      <c r="J74" s="175">
        <v>0.12667999999999999</v>
      </c>
      <c r="K74" s="233">
        <v>52189</v>
      </c>
      <c r="L74" s="270">
        <v>3.4569100000000001</v>
      </c>
      <c r="M74" s="175">
        <v>0.24516270000000001</v>
      </c>
      <c r="N74" s="233">
        <v>212875</v>
      </c>
      <c r="O74" s="305">
        <v>14.100479999999999</v>
      </c>
    </row>
    <row r="75" spans="1:15" x14ac:dyDescent="0.2">
      <c r="A75" s="62"/>
      <c r="B75" s="115" t="s">
        <v>162</v>
      </c>
      <c r="C75" s="112" t="s">
        <v>163</v>
      </c>
      <c r="D75" s="112" t="s">
        <v>23</v>
      </c>
      <c r="E75" s="233">
        <v>938227</v>
      </c>
      <c r="F75" s="270">
        <v>8.0544899999999995</v>
      </c>
      <c r="G75" s="175">
        <v>0.51075870000000001</v>
      </c>
      <c r="H75" s="233">
        <v>81007</v>
      </c>
      <c r="I75" s="270">
        <v>0.69542999999999999</v>
      </c>
      <c r="J75" s="175">
        <v>6.1078800000000003E-2</v>
      </c>
      <c r="K75" s="233">
        <v>307036</v>
      </c>
      <c r="L75" s="270">
        <v>2.63584</v>
      </c>
      <c r="M75" s="175">
        <v>0.2315034</v>
      </c>
      <c r="N75" s="233">
        <v>1326270</v>
      </c>
      <c r="O75" s="305">
        <v>11.385759999999999</v>
      </c>
    </row>
    <row r="76" spans="1:15" x14ac:dyDescent="0.2">
      <c r="A76" s="62"/>
      <c r="B76" s="115" t="s">
        <v>164</v>
      </c>
      <c r="C76" s="112" t="s">
        <v>165</v>
      </c>
      <c r="D76" s="112" t="s">
        <v>23</v>
      </c>
      <c r="E76" s="233">
        <v>1368020</v>
      </c>
      <c r="F76" s="270">
        <v>14.917450000000001</v>
      </c>
      <c r="G76" s="175">
        <v>0.51311249999999997</v>
      </c>
      <c r="H76" s="233">
        <v>218769</v>
      </c>
      <c r="I76" s="270">
        <v>2.3855499999999998</v>
      </c>
      <c r="J76" s="175">
        <v>0.1186328</v>
      </c>
      <c r="K76" s="233">
        <v>257296</v>
      </c>
      <c r="L76" s="270">
        <v>2.80566</v>
      </c>
      <c r="M76" s="175">
        <v>0.13952500000000001</v>
      </c>
      <c r="N76" s="233">
        <v>1844085</v>
      </c>
      <c r="O76" s="305">
        <v>20.10866</v>
      </c>
    </row>
    <row r="77" spans="1:15" x14ac:dyDescent="0.2">
      <c r="A77" s="62"/>
      <c r="B77" s="115" t="s">
        <v>166</v>
      </c>
      <c r="C77" s="112" t="s">
        <v>167</v>
      </c>
      <c r="D77" s="112" t="s">
        <v>23</v>
      </c>
      <c r="E77" s="233">
        <v>2307745</v>
      </c>
      <c r="F77" s="270">
        <v>15.61408</v>
      </c>
      <c r="G77" s="175">
        <v>0.51183749999999995</v>
      </c>
      <c r="H77" s="233">
        <v>272165</v>
      </c>
      <c r="I77" s="270">
        <v>1.84145</v>
      </c>
      <c r="J77" s="175">
        <v>8.9976700000000007E-2</v>
      </c>
      <c r="K77" s="233">
        <v>444929</v>
      </c>
      <c r="L77" s="270">
        <v>3.01037</v>
      </c>
      <c r="M77" s="175">
        <v>0.14709179999999999</v>
      </c>
      <c r="N77" s="233">
        <v>3024839</v>
      </c>
      <c r="O77" s="305">
        <v>20.465900000000001</v>
      </c>
    </row>
    <row r="78" spans="1:15" x14ac:dyDescent="0.2">
      <c r="A78" s="62"/>
      <c r="B78" s="115" t="s">
        <v>168</v>
      </c>
      <c r="C78" s="112" t="s">
        <v>169</v>
      </c>
      <c r="D78" s="112" t="s">
        <v>23</v>
      </c>
      <c r="E78" s="233">
        <v>607616</v>
      </c>
      <c r="F78" s="270">
        <v>9.4551499999999997</v>
      </c>
      <c r="G78" s="175">
        <v>0.54756609999999994</v>
      </c>
      <c r="H78" s="233">
        <v>98668</v>
      </c>
      <c r="I78" s="270">
        <v>1.53538</v>
      </c>
      <c r="J78" s="175">
        <v>0.12768660000000001</v>
      </c>
      <c r="K78" s="233">
        <v>66452</v>
      </c>
      <c r="L78" s="270">
        <v>1.03406</v>
      </c>
      <c r="M78" s="175">
        <v>8.5995699999999994E-2</v>
      </c>
      <c r="N78" s="233">
        <v>772736</v>
      </c>
      <c r="O78" s="305">
        <v>12.02459</v>
      </c>
    </row>
    <row r="79" spans="1:15" x14ac:dyDescent="0.2">
      <c r="A79" s="62"/>
      <c r="B79" s="115" t="s">
        <v>170</v>
      </c>
      <c r="C79" s="112" t="s">
        <v>171</v>
      </c>
      <c r="D79" s="112" t="s">
        <v>23</v>
      </c>
      <c r="E79" s="233">
        <v>574072</v>
      </c>
      <c r="F79" s="270">
        <v>9.7269000000000005</v>
      </c>
      <c r="G79" s="175">
        <v>0.56005050000000001</v>
      </c>
      <c r="H79" s="233">
        <v>69070</v>
      </c>
      <c r="I79" s="270">
        <v>1.1702999999999999</v>
      </c>
      <c r="J79" s="175">
        <v>9.13577E-2</v>
      </c>
      <c r="K79" s="233">
        <v>112897</v>
      </c>
      <c r="L79" s="270">
        <v>1.91289</v>
      </c>
      <c r="M79" s="175">
        <v>0.14932699999999999</v>
      </c>
      <c r="N79" s="233">
        <v>756039</v>
      </c>
      <c r="O79" s="305">
        <v>12.8101</v>
      </c>
    </row>
    <row r="80" spans="1:15" x14ac:dyDescent="0.2">
      <c r="A80" s="62"/>
      <c r="B80" s="115" t="s">
        <v>172</v>
      </c>
      <c r="C80" s="112" t="s">
        <v>173</v>
      </c>
      <c r="D80" s="112" t="s">
        <v>26</v>
      </c>
      <c r="E80" s="233">
        <v>1893552</v>
      </c>
      <c r="F80" s="270">
        <v>8.9257399999999993</v>
      </c>
      <c r="G80" s="175">
        <v>0.47530470000000002</v>
      </c>
      <c r="H80" s="233">
        <v>221743</v>
      </c>
      <c r="I80" s="270">
        <v>1.0452399999999999</v>
      </c>
      <c r="J80" s="175">
        <v>8.0078099999999999E-2</v>
      </c>
      <c r="K80" s="233">
        <v>653790</v>
      </c>
      <c r="L80" s="270">
        <v>3.0818099999999999</v>
      </c>
      <c r="M80" s="175">
        <v>0.23610329999999999</v>
      </c>
      <c r="N80" s="233">
        <v>2769085</v>
      </c>
      <c r="O80" s="305">
        <v>13.05279</v>
      </c>
    </row>
    <row r="81" spans="1:18" x14ac:dyDescent="0.2">
      <c r="A81" s="62"/>
      <c r="B81" s="115" t="s">
        <v>174</v>
      </c>
      <c r="C81" s="112" t="s">
        <v>175</v>
      </c>
      <c r="D81" s="112" t="s">
        <v>23</v>
      </c>
      <c r="E81" s="233">
        <v>347088</v>
      </c>
      <c r="F81" s="270">
        <v>10.42557</v>
      </c>
      <c r="G81" s="175">
        <v>0.54189449999999995</v>
      </c>
      <c r="H81" s="233">
        <v>56400</v>
      </c>
      <c r="I81" s="270">
        <v>1.6940999999999999</v>
      </c>
      <c r="J81" s="175">
        <v>0.1238099</v>
      </c>
      <c r="K81" s="233">
        <v>52049</v>
      </c>
      <c r="L81" s="270">
        <v>1.56341</v>
      </c>
      <c r="M81" s="175">
        <v>0.1142586</v>
      </c>
      <c r="N81" s="233">
        <v>455537</v>
      </c>
      <c r="O81" s="305">
        <v>13.68308</v>
      </c>
    </row>
    <row r="82" spans="1:18" x14ac:dyDescent="0.2">
      <c r="A82" s="62"/>
      <c r="B82" s="115" t="s">
        <v>176</v>
      </c>
      <c r="C82" s="112" t="s">
        <v>177</v>
      </c>
      <c r="D82" s="112" t="s">
        <v>23</v>
      </c>
      <c r="E82" s="233">
        <v>1536468</v>
      </c>
      <c r="F82" s="270">
        <v>9.1683500000000002</v>
      </c>
      <c r="G82" s="175">
        <v>0.48815619999999998</v>
      </c>
      <c r="H82" s="233">
        <v>253256</v>
      </c>
      <c r="I82" s="270">
        <v>1.51122</v>
      </c>
      <c r="J82" s="175">
        <v>0.1088436</v>
      </c>
      <c r="K82" s="233">
        <v>537064</v>
      </c>
      <c r="L82" s="270">
        <v>3.2047500000000002</v>
      </c>
      <c r="M82" s="175">
        <v>0.23081779999999999</v>
      </c>
      <c r="N82" s="233">
        <v>2326788</v>
      </c>
      <c r="O82" s="305">
        <v>13.884309999999999</v>
      </c>
    </row>
    <row r="83" spans="1:18" x14ac:dyDescent="0.2">
      <c r="A83" s="62"/>
      <c r="B83" s="115" t="s">
        <v>178</v>
      </c>
      <c r="C83" s="112" t="s">
        <v>179</v>
      </c>
      <c r="D83" s="112" t="s">
        <v>58</v>
      </c>
      <c r="E83" s="233">
        <v>686341</v>
      </c>
      <c r="F83" s="270">
        <v>43.001130000000003</v>
      </c>
      <c r="G83" s="175">
        <v>0.5434118</v>
      </c>
      <c r="H83" s="233">
        <v>114328</v>
      </c>
      <c r="I83" s="270">
        <v>7.16296</v>
      </c>
      <c r="J83" s="175">
        <v>0.1227068</v>
      </c>
      <c r="K83" s="233">
        <v>131048</v>
      </c>
      <c r="L83" s="270">
        <v>8.2105099999999993</v>
      </c>
      <c r="M83" s="175">
        <v>0.1406522</v>
      </c>
      <c r="N83" s="233">
        <v>931717</v>
      </c>
      <c r="O83" s="305">
        <v>58.374600000000001</v>
      </c>
    </row>
    <row r="84" spans="1:18" x14ac:dyDescent="0.2">
      <c r="A84" s="62"/>
      <c r="B84" s="115" t="s">
        <v>180</v>
      </c>
      <c r="C84" s="112" t="s">
        <v>181</v>
      </c>
      <c r="D84" s="112" t="s">
        <v>23</v>
      </c>
      <c r="E84" s="233">
        <v>1007500</v>
      </c>
      <c r="F84" s="270">
        <v>16.079090000000001</v>
      </c>
      <c r="G84" s="175">
        <v>0.56338350000000004</v>
      </c>
      <c r="H84" s="233">
        <v>99408</v>
      </c>
      <c r="I84" s="270">
        <v>1.58649</v>
      </c>
      <c r="J84" s="175">
        <v>7.6175199999999998E-2</v>
      </c>
      <c r="K84" s="233">
        <v>198084</v>
      </c>
      <c r="L84" s="270">
        <v>3.1613000000000002</v>
      </c>
      <c r="M84" s="175">
        <v>0.15178939999999999</v>
      </c>
      <c r="N84" s="233">
        <v>1304992</v>
      </c>
      <c r="O84" s="305">
        <v>20.826889999999999</v>
      </c>
    </row>
    <row r="85" spans="1:18" x14ac:dyDescent="0.2">
      <c r="A85" s="62"/>
      <c r="B85" s="115" t="s">
        <v>182</v>
      </c>
      <c r="C85" s="112" t="s">
        <v>183</v>
      </c>
      <c r="D85" s="112" t="s">
        <v>23</v>
      </c>
      <c r="E85" s="233">
        <v>1189481</v>
      </c>
      <c r="F85" s="270">
        <v>35.65484</v>
      </c>
      <c r="G85" s="175">
        <v>0.58839339999999996</v>
      </c>
      <c r="H85" s="233">
        <v>183477</v>
      </c>
      <c r="I85" s="270">
        <v>5.4997499999999997</v>
      </c>
      <c r="J85" s="175">
        <v>0.12920880000000001</v>
      </c>
      <c r="K85" s="233">
        <v>47046</v>
      </c>
      <c r="L85" s="270">
        <v>1.41021</v>
      </c>
      <c r="M85" s="175">
        <v>3.3130899999999998E-2</v>
      </c>
      <c r="N85" s="233">
        <v>1420004</v>
      </c>
      <c r="O85" s="305">
        <v>42.564790000000002</v>
      </c>
    </row>
    <row r="86" spans="1:18" x14ac:dyDescent="0.2">
      <c r="A86" s="62"/>
      <c r="B86" s="115" t="s">
        <v>184</v>
      </c>
      <c r="C86" s="112" t="s">
        <v>185</v>
      </c>
      <c r="D86" s="112" t="s">
        <v>23</v>
      </c>
      <c r="E86" s="233">
        <v>4217408</v>
      </c>
      <c r="F86" s="270">
        <v>17.359300000000001</v>
      </c>
      <c r="G86" s="175">
        <v>0.50912780000000002</v>
      </c>
      <c r="H86" s="233">
        <v>475548</v>
      </c>
      <c r="I86" s="270">
        <v>1.9574100000000001</v>
      </c>
      <c r="J86" s="175">
        <v>8.5153699999999999E-2</v>
      </c>
      <c r="K86" s="233">
        <v>891630</v>
      </c>
      <c r="L86" s="270">
        <v>3.6700400000000002</v>
      </c>
      <c r="M86" s="175">
        <v>0.1596591</v>
      </c>
      <c r="N86" s="233">
        <v>5584586</v>
      </c>
      <c r="O86" s="305">
        <v>22.986750000000001</v>
      </c>
    </row>
    <row r="87" spans="1:18" x14ac:dyDescent="0.2">
      <c r="A87" s="62"/>
      <c r="B87" s="115" t="s">
        <v>186</v>
      </c>
      <c r="C87" s="112" t="s">
        <v>187</v>
      </c>
      <c r="D87" s="112" t="s">
        <v>23</v>
      </c>
      <c r="E87" s="233">
        <v>18599671</v>
      </c>
      <c r="F87" s="270">
        <v>16.16348</v>
      </c>
      <c r="G87" s="175">
        <v>0.51224020000000003</v>
      </c>
      <c r="H87" s="233">
        <v>4028137.21</v>
      </c>
      <c r="I87" s="270">
        <v>3.5005299999999999</v>
      </c>
      <c r="J87" s="175">
        <v>0.1488564</v>
      </c>
      <c r="K87" s="233">
        <v>4432753</v>
      </c>
      <c r="L87" s="270">
        <v>3.85215</v>
      </c>
      <c r="M87" s="175">
        <v>0.1638086</v>
      </c>
      <c r="N87" s="233">
        <v>27060561.210000001</v>
      </c>
      <c r="O87" s="305">
        <v>23.516159999999999</v>
      </c>
    </row>
    <row r="88" spans="1:18" x14ac:dyDescent="0.2">
      <c r="A88" s="62"/>
      <c r="B88" s="115" t="s">
        <v>188</v>
      </c>
      <c r="C88" s="112" t="s">
        <v>189</v>
      </c>
      <c r="D88" s="112" t="s">
        <v>23</v>
      </c>
      <c r="E88" s="233">
        <v>451806</v>
      </c>
      <c r="F88" s="270">
        <v>23.968489999999999</v>
      </c>
      <c r="G88" s="175">
        <v>0.57518190000000002</v>
      </c>
      <c r="H88" s="233">
        <v>20920</v>
      </c>
      <c r="I88" s="270">
        <v>1.10981</v>
      </c>
      <c r="J88" s="175">
        <v>3.8794500000000003E-2</v>
      </c>
      <c r="K88" s="233">
        <v>66526</v>
      </c>
      <c r="L88" s="270">
        <v>3.5292300000000001</v>
      </c>
      <c r="M88" s="175">
        <v>0.1233672</v>
      </c>
      <c r="N88" s="233">
        <v>539252</v>
      </c>
      <c r="O88" s="305">
        <v>28.607530000000001</v>
      </c>
    </row>
    <row r="89" spans="1:18" x14ac:dyDescent="0.2">
      <c r="A89" s="62"/>
      <c r="B89" s="115" t="s">
        <v>190</v>
      </c>
      <c r="C89" s="112" t="s">
        <v>191</v>
      </c>
      <c r="D89" s="112" t="s">
        <v>23</v>
      </c>
      <c r="E89" s="233">
        <v>1743302</v>
      </c>
      <c r="F89" s="270">
        <v>14.816190000000001</v>
      </c>
      <c r="G89" s="175">
        <v>0.52401509999999996</v>
      </c>
      <c r="H89" s="233">
        <v>214167</v>
      </c>
      <c r="I89" s="270">
        <v>1.82019</v>
      </c>
      <c r="J89" s="175">
        <v>8.8231500000000004E-2</v>
      </c>
      <c r="K89" s="233">
        <v>469860</v>
      </c>
      <c r="L89" s="270">
        <v>3.9933000000000001</v>
      </c>
      <c r="M89" s="175">
        <v>0.19357079999999999</v>
      </c>
      <c r="N89" s="233">
        <v>2427329</v>
      </c>
      <c r="O89" s="305">
        <v>20.62968</v>
      </c>
    </row>
    <row r="90" spans="1:18" ht="13.5" thickBot="1" x14ac:dyDescent="0.25">
      <c r="A90" s="62"/>
      <c r="B90" s="76" t="s">
        <v>192</v>
      </c>
      <c r="C90" s="82" t="s">
        <v>193</v>
      </c>
      <c r="D90" s="82" t="s">
        <v>23</v>
      </c>
      <c r="E90" s="235">
        <v>1544383.23</v>
      </c>
      <c r="F90" s="272">
        <v>19.658899999999999</v>
      </c>
      <c r="G90" s="177">
        <v>0.53304450000000003</v>
      </c>
      <c r="H90" s="235">
        <v>130991</v>
      </c>
      <c r="I90" s="272">
        <v>1.6674199999999999</v>
      </c>
      <c r="J90" s="177">
        <v>6.3864900000000002E-2</v>
      </c>
      <c r="K90" s="235">
        <v>375689</v>
      </c>
      <c r="L90" s="272">
        <v>4.7822500000000003</v>
      </c>
      <c r="M90" s="177">
        <v>0.18316789999999999</v>
      </c>
      <c r="N90" s="235">
        <v>2051063.23</v>
      </c>
      <c r="O90" s="306">
        <v>26.10857</v>
      </c>
    </row>
    <row r="91" spans="1:18" x14ac:dyDescent="0.2">
      <c r="A91" s="62"/>
      <c r="B91" s="66"/>
      <c r="C91" s="66"/>
      <c r="D91" s="66"/>
      <c r="E91" s="223"/>
      <c r="F91" s="66"/>
      <c r="G91" s="66"/>
      <c r="H91" s="223"/>
      <c r="I91" s="66"/>
      <c r="J91" s="66"/>
      <c r="K91" s="223"/>
      <c r="L91" s="66"/>
      <c r="M91" s="66"/>
      <c r="N91" s="223"/>
      <c r="O91" s="66"/>
    </row>
    <row r="92" spans="1:18" ht="13.5" thickBot="1" x14ac:dyDescent="0.25">
      <c r="A92" s="62"/>
      <c r="B92" s="66"/>
      <c r="C92" s="66"/>
      <c r="D92" s="66"/>
      <c r="E92" s="223"/>
      <c r="F92" s="89"/>
      <c r="G92" s="73"/>
      <c r="H92" s="223"/>
      <c r="I92" s="89"/>
      <c r="J92" s="73"/>
      <c r="K92" s="223"/>
      <c r="L92" s="89"/>
      <c r="M92" s="73"/>
      <c r="N92" s="223"/>
      <c r="O92" s="89"/>
    </row>
    <row r="93" spans="1:18" s="9" customFormat="1" ht="16.5" x14ac:dyDescent="0.3">
      <c r="A93" s="274"/>
      <c r="B93" s="289"/>
      <c r="C93" s="290"/>
      <c r="D93" s="101" t="s">
        <v>500</v>
      </c>
      <c r="E93" s="291">
        <v>184673615.15000001</v>
      </c>
      <c r="F93" s="291"/>
      <c r="G93" s="292"/>
      <c r="H93" s="291">
        <v>27259807.950000003</v>
      </c>
      <c r="I93" s="291"/>
      <c r="J93" s="291"/>
      <c r="K93" s="291">
        <v>45611401.890000001</v>
      </c>
      <c r="L93" s="291"/>
      <c r="M93" s="291"/>
      <c r="N93" s="291">
        <v>257544824.98999998</v>
      </c>
      <c r="O93" s="293"/>
      <c r="P93" s="132"/>
      <c r="Q93" s="132"/>
      <c r="R93" s="294"/>
    </row>
    <row r="94" spans="1:18" s="9" customFormat="1" ht="16.5" x14ac:dyDescent="0.3">
      <c r="A94" s="274"/>
      <c r="B94" s="295"/>
      <c r="C94" s="296"/>
      <c r="D94" s="85" t="s">
        <v>195</v>
      </c>
      <c r="E94" s="297">
        <v>2198495.4184523812</v>
      </c>
      <c r="F94" s="297">
        <v>18.555396547619051</v>
      </c>
      <c r="G94" s="298">
        <v>0.52452765595238093</v>
      </c>
      <c r="H94" s="297">
        <v>324521.52321428573</v>
      </c>
      <c r="I94" s="297">
        <v>2.4624415476190484</v>
      </c>
      <c r="J94" s="298">
        <v>9.4632636904761924E-2</v>
      </c>
      <c r="K94" s="297">
        <v>542992.87964285712</v>
      </c>
      <c r="L94" s="297">
        <v>4.6279284523809503</v>
      </c>
      <c r="M94" s="298">
        <v>0.17168921309523813</v>
      </c>
      <c r="N94" s="297">
        <v>3066009.8213095237</v>
      </c>
      <c r="O94" s="299">
        <v>25.645766309523808</v>
      </c>
      <c r="P94" s="132"/>
      <c r="Q94" s="132"/>
      <c r="R94" s="132"/>
    </row>
    <row r="95" spans="1:18" s="9" customFormat="1" ht="16.5" x14ac:dyDescent="0.3">
      <c r="A95" s="274"/>
      <c r="B95" s="295"/>
      <c r="C95" s="296"/>
      <c r="D95" s="85" t="s">
        <v>196</v>
      </c>
      <c r="E95" s="297">
        <v>590151.75</v>
      </c>
      <c r="F95" s="297">
        <v>12.109657500000001</v>
      </c>
      <c r="G95" s="298">
        <v>0.49579342500000001</v>
      </c>
      <c r="H95" s="297">
        <v>73787.850000000006</v>
      </c>
      <c r="I95" s="297">
        <v>1.4886725000000001</v>
      </c>
      <c r="J95" s="298">
        <v>7.1181775000000003E-2</v>
      </c>
      <c r="K95" s="297">
        <v>120582.5</v>
      </c>
      <c r="L95" s="297">
        <v>2.3118325000000004</v>
      </c>
      <c r="M95" s="298">
        <v>0.12293467499999999</v>
      </c>
      <c r="N95" s="297">
        <v>767223.75</v>
      </c>
      <c r="O95" s="299">
        <v>17.193882500000001</v>
      </c>
      <c r="P95" s="132"/>
      <c r="Q95" s="132"/>
      <c r="R95" s="132"/>
    </row>
    <row r="96" spans="1:18" s="9" customFormat="1" ht="16.5" x14ac:dyDescent="0.3">
      <c r="A96" s="274"/>
      <c r="B96" s="295"/>
      <c r="C96" s="296"/>
      <c r="D96" s="85" t="s">
        <v>197</v>
      </c>
      <c r="E96" s="297">
        <v>1207071.5</v>
      </c>
      <c r="F96" s="297">
        <v>15.906604999999999</v>
      </c>
      <c r="G96" s="298">
        <v>0.52710000000000001</v>
      </c>
      <c r="H96" s="297">
        <v>132778</v>
      </c>
      <c r="I96" s="297">
        <v>1.8527750000000001</v>
      </c>
      <c r="J96" s="298">
        <v>9.1026250000000003E-2</v>
      </c>
      <c r="K96" s="297">
        <v>248280.5</v>
      </c>
      <c r="L96" s="297">
        <v>3.4930700000000003</v>
      </c>
      <c r="M96" s="298">
        <v>0.15752505</v>
      </c>
      <c r="N96" s="297">
        <v>1600174</v>
      </c>
      <c r="O96" s="299">
        <v>21.879725000000001</v>
      </c>
      <c r="P96" s="132"/>
      <c r="Q96" s="132"/>
      <c r="R96" s="132"/>
    </row>
    <row r="97" spans="1:18" s="9" customFormat="1" ht="17.25" thickBot="1" x14ac:dyDescent="0.35">
      <c r="A97" s="274"/>
      <c r="B97" s="300"/>
      <c r="C97" s="301"/>
      <c r="D97" s="95" t="s">
        <v>198</v>
      </c>
      <c r="E97" s="302">
        <v>2110696.75</v>
      </c>
      <c r="F97" s="302">
        <v>19.843035</v>
      </c>
      <c r="G97" s="303">
        <v>0.55901699999999999</v>
      </c>
      <c r="H97" s="302">
        <v>278318</v>
      </c>
      <c r="I97" s="302">
        <v>2.7116800000000003</v>
      </c>
      <c r="J97" s="303">
        <v>0.1185233</v>
      </c>
      <c r="K97" s="302">
        <v>536806.75</v>
      </c>
      <c r="L97" s="302">
        <v>5.333075</v>
      </c>
      <c r="M97" s="303">
        <v>0.214183925</v>
      </c>
      <c r="N97" s="302">
        <v>2899082.75</v>
      </c>
      <c r="O97" s="304">
        <v>27.135282499999999</v>
      </c>
      <c r="P97" s="132"/>
      <c r="Q97" s="132"/>
      <c r="R97" s="132"/>
    </row>
  </sheetData>
  <mergeCells count="2">
    <mergeCell ref="D1:I1"/>
    <mergeCell ref="D2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6"/>
  <sheetViews>
    <sheetView topLeftCell="B1" workbookViewId="0">
      <pane xSplit="2" ySplit="5" topLeftCell="F6" activePane="bottomRight" state="frozen"/>
      <selection activeCell="B1" sqref="B1"/>
      <selection pane="topRight" activeCell="D1" sqref="D1"/>
      <selection pane="bottomLeft" activeCell="B6" sqref="B6"/>
      <selection pane="bottomRight" activeCell="C92" sqref="C92:Q96"/>
    </sheetView>
  </sheetViews>
  <sheetFormatPr defaultColWidth="9.140625" defaultRowHeight="12.75" x14ac:dyDescent="0.2"/>
  <cols>
    <col min="1" max="1" width="9.42578125" style="9" customWidth="1"/>
    <col min="2" max="2" width="15.28515625" style="9" customWidth="1"/>
    <col min="3" max="3" width="36" style="9" customWidth="1"/>
    <col min="4" max="4" width="15.28515625" style="9" customWidth="1"/>
    <col min="5" max="8" width="11.42578125" style="9" bestFit="1" customWidth="1"/>
    <col min="9" max="9" width="13.42578125" style="9" customWidth="1"/>
    <col min="10" max="11" width="11.42578125" style="9" bestFit="1" customWidth="1"/>
    <col min="12" max="12" width="12.7109375" style="9" customWidth="1"/>
    <col min="13" max="15" width="11.42578125" style="9" bestFit="1" customWidth="1"/>
    <col min="16" max="16" width="14.28515625" style="9" customWidth="1"/>
    <col min="17" max="17" width="11.42578125" style="9" bestFit="1" customWidth="1"/>
    <col min="18" max="16384" width="9.140625" style="9"/>
  </cols>
  <sheetData>
    <row r="1" spans="1:17" x14ac:dyDescent="0.2">
      <c r="B1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19.5" x14ac:dyDescent="0.35">
      <c r="E2" s="635" t="s">
        <v>501</v>
      </c>
      <c r="F2" s="635"/>
      <c r="G2" s="635"/>
      <c r="H2" s="635"/>
      <c r="I2" s="635"/>
      <c r="J2" s="635"/>
      <c r="K2" s="635"/>
      <c r="L2" s="635"/>
      <c r="M2" s="69"/>
      <c r="N2" s="69"/>
      <c r="O2" s="69"/>
      <c r="P2" s="69"/>
    </row>
    <row r="3" spans="1:17" ht="16.5" x14ac:dyDescent="0.3">
      <c r="E3" s="636" t="s">
        <v>502</v>
      </c>
      <c r="F3" s="636"/>
      <c r="G3" s="636"/>
      <c r="H3" s="636"/>
      <c r="I3" s="636"/>
      <c r="J3" s="636"/>
      <c r="K3" s="636"/>
      <c r="L3" s="636"/>
      <c r="M3" s="69"/>
      <c r="N3" s="69"/>
      <c r="O3" s="69"/>
      <c r="P3" s="69"/>
      <c r="Q3" s="55" t="s">
        <v>608</v>
      </c>
    </row>
    <row r="4" spans="1:17" ht="17.25" thickBot="1" x14ac:dyDescent="0.35">
      <c r="E4" s="636"/>
      <c r="F4" s="636"/>
      <c r="G4" s="636"/>
      <c r="H4" s="636"/>
      <c r="I4" s="636"/>
      <c r="J4" s="636"/>
      <c r="K4" s="636"/>
      <c r="L4" s="636"/>
      <c r="M4" s="69"/>
      <c r="N4" s="69"/>
      <c r="O4" s="69"/>
      <c r="P4" s="69"/>
      <c r="Q4" s="55" t="s">
        <v>2</v>
      </c>
    </row>
    <row r="5" spans="1:17" ht="69" customHeight="1" thickBot="1" x14ac:dyDescent="0.25">
      <c r="B5" s="315" t="s">
        <v>305</v>
      </c>
      <c r="C5" s="316" t="s">
        <v>306</v>
      </c>
      <c r="D5" s="317" t="s">
        <v>307</v>
      </c>
      <c r="E5" s="318" t="s">
        <v>503</v>
      </c>
      <c r="F5" s="318" t="s">
        <v>504</v>
      </c>
      <c r="G5" s="318" t="s">
        <v>505</v>
      </c>
      <c r="H5" s="318" t="s">
        <v>506</v>
      </c>
      <c r="I5" s="318" t="s">
        <v>507</v>
      </c>
      <c r="J5" s="318" t="s">
        <v>508</v>
      </c>
      <c r="K5" s="318" t="s">
        <v>509</v>
      </c>
      <c r="L5" s="318" t="s">
        <v>594</v>
      </c>
      <c r="M5" s="318" t="s">
        <v>510</v>
      </c>
      <c r="N5" s="318" t="s">
        <v>511</v>
      </c>
      <c r="O5" s="318" t="s">
        <v>512</v>
      </c>
      <c r="P5" s="318" t="s">
        <v>513</v>
      </c>
      <c r="Q5" s="319" t="s">
        <v>297</v>
      </c>
    </row>
    <row r="6" spans="1:17" x14ac:dyDescent="0.2">
      <c r="A6" s="8"/>
      <c r="B6" s="115" t="s">
        <v>21</v>
      </c>
      <c r="C6" s="112" t="s">
        <v>22</v>
      </c>
      <c r="D6" s="112" t="s">
        <v>23</v>
      </c>
      <c r="E6" s="113">
        <v>92438</v>
      </c>
      <c r="F6" s="113">
        <v>9741</v>
      </c>
      <c r="G6" s="113">
        <v>64278</v>
      </c>
      <c r="H6" s="113">
        <v>166457</v>
      </c>
      <c r="I6" s="113">
        <v>217</v>
      </c>
      <c r="J6" s="113">
        <v>95</v>
      </c>
      <c r="K6" s="113">
        <v>12669</v>
      </c>
      <c r="L6" s="113">
        <v>37404</v>
      </c>
      <c r="M6" s="113">
        <v>22208</v>
      </c>
      <c r="N6" s="113">
        <v>2181</v>
      </c>
      <c r="O6" s="113">
        <v>176878</v>
      </c>
      <c r="P6" s="113">
        <v>4298</v>
      </c>
      <c r="Q6" s="74">
        <v>427031</v>
      </c>
    </row>
    <row r="7" spans="1:17" x14ac:dyDescent="0.2">
      <c r="A7" s="8"/>
      <c r="B7" s="115" t="s">
        <v>24</v>
      </c>
      <c r="C7" s="112" t="s">
        <v>25</v>
      </c>
      <c r="D7" s="112" t="s">
        <v>26</v>
      </c>
      <c r="E7" s="113">
        <v>118726</v>
      </c>
      <c r="F7" s="113">
        <v>9145</v>
      </c>
      <c r="G7" s="113">
        <v>63738</v>
      </c>
      <c r="H7" s="113">
        <v>191609</v>
      </c>
      <c r="I7" s="113">
        <v>536</v>
      </c>
      <c r="J7" s="113">
        <v>89</v>
      </c>
      <c r="K7" s="113">
        <v>9082</v>
      </c>
      <c r="L7" s="113">
        <v>68422</v>
      </c>
      <c r="M7" s="113">
        <v>15326</v>
      </c>
      <c r="N7" s="113">
        <v>2670</v>
      </c>
      <c r="O7" s="113">
        <v>254969</v>
      </c>
      <c r="P7" s="113">
        <v>0</v>
      </c>
      <c r="Q7" s="74">
        <v>546021</v>
      </c>
    </row>
    <row r="8" spans="1:17" x14ac:dyDescent="0.2">
      <c r="A8" s="8"/>
      <c r="B8" s="115" t="s">
        <v>27</v>
      </c>
      <c r="C8" s="112" t="s">
        <v>28</v>
      </c>
      <c r="D8" s="112" t="s">
        <v>23</v>
      </c>
      <c r="E8" s="113">
        <v>26338</v>
      </c>
      <c r="F8" s="113">
        <v>4091</v>
      </c>
      <c r="G8" s="113">
        <v>18196</v>
      </c>
      <c r="H8" s="113">
        <v>48625</v>
      </c>
      <c r="I8" s="113">
        <v>20</v>
      </c>
      <c r="J8" s="113">
        <v>87</v>
      </c>
      <c r="K8" s="113">
        <v>2731</v>
      </c>
      <c r="L8" s="113">
        <v>41321</v>
      </c>
      <c r="M8" s="113">
        <v>3972</v>
      </c>
      <c r="N8" s="113">
        <v>2494</v>
      </c>
      <c r="O8" s="113">
        <v>209210</v>
      </c>
      <c r="P8" s="113">
        <v>3538</v>
      </c>
      <c r="Q8" s="74">
        <v>312101</v>
      </c>
    </row>
    <row r="9" spans="1:17" x14ac:dyDescent="0.2">
      <c r="A9" s="8"/>
      <c r="B9" s="115" t="s">
        <v>29</v>
      </c>
      <c r="C9" s="112" t="s">
        <v>30</v>
      </c>
      <c r="D9" s="112" t="s">
        <v>26</v>
      </c>
      <c r="E9" s="113">
        <v>114830</v>
      </c>
      <c r="F9" s="113">
        <v>9579</v>
      </c>
      <c r="G9" s="113">
        <v>65388</v>
      </c>
      <c r="H9" s="113">
        <v>189797</v>
      </c>
      <c r="I9" s="113">
        <v>97</v>
      </c>
      <c r="J9" s="113">
        <v>87</v>
      </c>
      <c r="K9" s="113">
        <v>9676</v>
      </c>
      <c r="L9" s="113">
        <v>35816</v>
      </c>
      <c r="M9" s="113">
        <v>12935</v>
      </c>
      <c r="N9" s="113">
        <v>3976</v>
      </c>
      <c r="O9" s="113">
        <v>178922</v>
      </c>
      <c r="P9" s="113">
        <v>4069</v>
      </c>
      <c r="Q9" s="74">
        <v>439533</v>
      </c>
    </row>
    <row r="10" spans="1:17" x14ac:dyDescent="0.2">
      <c r="A10" s="8"/>
      <c r="B10" s="115" t="s">
        <v>31</v>
      </c>
      <c r="C10" s="112" t="s">
        <v>32</v>
      </c>
      <c r="D10" s="112" t="s">
        <v>26</v>
      </c>
      <c r="E10" s="113">
        <v>114575</v>
      </c>
      <c r="F10" s="113">
        <v>2604</v>
      </c>
      <c r="G10" s="113">
        <v>30134</v>
      </c>
      <c r="H10" s="113">
        <v>147313</v>
      </c>
      <c r="I10" s="113">
        <v>84</v>
      </c>
      <c r="J10" s="113">
        <v>87</v>
      </c>
      <c r="K10" s="113">
        <v>2427</v>
      </c>
      <c r="L10" s="113">
        <v>41321</v>
      </c>
      <c r="M10" s="113">
        <v>3686</v>
      </c>
      <c r="N10" s="113">
        <v>2494</v>
      </c>
      <c r="O10" s="113">
        <v>209210</v>
      </c>
      <c r="P10" s="113">
        <v>3538</v>
      </c>
      <c r="Q10" s="74">
        <v>410433</v>
      </c>
    </row>
    <row r="11" spans="1:17" x14ac:dyDescent="0.2">
      <c r="A11" s="8"/>
      <c r="B11" s="115" t="s">
        <v>34</v>
      </c>
      <c r="C11" s="112" t="s">
        <v>35</v>
      </c>
      <c r="D11" s="112" t="s">
        <v>26</v>
      </c>
      <c r="E11" s="113">
        <v>55921</v>
      </c>
      <c r="F11" s="113">
        <v>3125</v>
      </c>
      <c r="G11" s="113">
        <v>36622</v>
      </c>
      <c r="H11" s="113">
        <v>95668</v>
      </c>
      <c r="I11" s="113">
        <v>26</v>
      </c>
      <c r="J11" s="113">
        <v>87</v>
      </c>
      <c r="K11" s="113">
        <v>1688</v>
      </c>
      <c r="L11" s="113">
        <v>35484</v>
      </c>
      <c r="M11" s="113">
        <v>6825</v>
      </c>
      <c r="N11" s="113">
        <v>2181</v>
      </c>
      <c r="O11" s="113">
        <v>172322</v>
      </c>
      <c r="P11" s="113">
        <v>0</v>
      </c>
      <c r="Q11" s="74">
        <v>314537</v>
      </c>
    </row>
    <row r="12" spans="1:17" x14ac:dyDescent="0.2">
      <c r="A12" s="8"/>
      <c r="B12" s="115" t="s">
        <v>36</v>
      </c>
      <c r="C12" s="112" t="s">
        <v>37</v>
      </c>
      <c r="D12" s="112" t="s">
        <v>23</v>
      </c>
      <c r="E12" s="113">
        <v>32733</v>
      </c>
      <c r="F12" s="113">
        <v>434</v>
      </c>
      <c r="G12" s="113">
        <v>15830</v>
      </c>
      <c r="H12" s="113">
        <v>48997</v>
      </c>
      <c r="I12" s="113">
        <v>7</v>
      </c>
      <c r="J12" s="113">
        <v>87</v>
      </c>
      <c r="K12" s="113">
        <v>2230</v>
      </c>
      <c r="L12" s="113">
        <v>41321</v>
      </c>
      <c r="M12" s="113">
        <v>2874</v>
      </c>
      <c r="N12" s="113">
        <v>2494</v>
      </c>
      <c r="O12" s="113">
        <v>209210</v>
      </c>
      <c r="P12" s="113">
        <v>3538</v>
      </c>
      <c r="Q12" s="74">
        <v>310992</v>
      </c>
    </row>
    <row r="13" spans="1:17" x14ac:dyDescent="0.2">
      <c r="A13" s="8"/>
      <c r="B13" s="115" t="s">
        <v>38</v>
      </c>
      <c r="C13" s="112" t="s">
        <v>39</v>
      </c>
      <c r="D13" s="112" t="s">
        <v>23</v>
      </c>
      <c r="E13" s="113">
        <v>51358</v>
      </c>
      <c r="F13" s="113">
        <v>6573</v>
      </c>
      <c r="G13" s="113">
        <v>50048</v>
      </c>
      <c r="H13" s="113">
        <v>107979</v>
      </c>
      <c r="I13" s="113">
        <v>44</v>
      </c>
      <c r="J13" s="113">
        <v>89</v>
      </c>
      <c r="K13" s="113">
        <v>3864</v>
      </c>
      <c r="L13" s="113">
        <v>41321</v>
      </c>
      <c r="M13" s="113">
        <v>5128</v>
      </c>
      <c r="N13" s="113">
        <v>2494</v>
      </c>
      <c r="O13" s="113">
        <v>209210</v>
      </c>
      <c r="P13" s="113">
        <v>3540</v>
      </c>
      <c r="Q13" s="74">
        <v>375407</v>
      </c>
    </row>
    <row r="14" spans="1:17" x14ac:dyDescent="0.2">
      <c r="A14" s="8"/>
      <c r="B14" s="115" t="s">
        <v>40</v>
      </c>
      <c r="C14" s="112" t="s">
        <v>41</v>
      </c>
      <c r="D14" s="112" t="s">
        <v>23</v>
      </c>
      <c r="E14" s="113">
        <v>86084</v>
      </c>
      <c r="F14" s="113">
        <v>3778</v>
      </c>
      <c r="G14" s="113">
        <v>39014</v>
      </c>
      <c r="H14" s="113">
        <v>128876</v>
      </c>
      <c r="I14" s="113">
        <v>106</v>
      </c>
      <c r="J14" s="113">
        <v>88</v>
      </c>
      <c r="K14" s="113">
        <v>3915</v>
      </c>
      <c r="L14" s="113">
        <v>36131</v>
      </c>
      <c r="M14" s="113">
        <v>7682</v>
      </c>
      <c r="N14" s="113">
        <v>2181</v>
      </c>
      <c r="O14" s="113">
        <v>178746</v>
      </c>
      <c r="P14" s="113">
        <v>0</v>
      </c>
      <c r="Q14" s="74">
        <v>357822</v>
      </c>
    </row>
    <row r="15" spans="1:17" x14ac:dyDescent="0.2">
      <c r="A15" s="8"/>
      <c r="B15" s="115" t="s">
        <v>42</v>
      </c>
      <c r="C15" s="112" t="s">
        <v>43</v>
      </c>
      <c r="D15" s="112" t="s">
        <v>23</v>
      </c>
      <c r="E15" s="113">
        <v>251014</v>
      </c>
      <c r="F15" s="113">
        <v>23433</v>
      </c>
      <c r="G15" s="113">
        <v>178095</v>
      </c>
      <c r="H15" s="113">
        <v>452542</v>
      </c>
      <c r="I15" s="113">
        <v>465</v>
      </c>
      <c r="J15" s="113">
        <v>92</v>
      </c>
      <c r="K15" s="113">
        <v>36505</v>
      </c>
      <c r="L15" s="113">
        <v>77870</v>
      </c>
      <c r="M15" s="113">
        <v>17810</v>
      </c>
      <c r="N15" s="113">
        <v>2674</v>
      </c>
      <c r="O15" s="113">
        <v>270127</v>
      </c>
      <c r="P15" s="113">
        <v>8161</v>
      </c>
      <c r="Q15" s="74">
        <v>866596</v>
      </c>
    </row>
    <row r="16" spans="1:17" x14ac:dyDescent="0.2">
      <c r="A16" s="8"/>
      <c r="B16" s="115" t="s">
        <v>44</v>
      </c>
      <c r="C16" s="112" t="s">
        <v>45</v>
      </c>
      <c r="D16" s="112" t="s">
        <v>23</v>
      </c>
      <c r="E16" s="113">
        <v>64164</v>
      </c>
      <c r="F16" s="113">
        <v>7155</v>
      </c>
      <c r="G16" s="113">
        <v>37271</v>
      </c>
      <c r="H16" s="113">
        <v>108590</v>
      </c>
      <c r="I16" s="113">
        <v>101</v>
      </c>
      <c r="J16" s="113">
        <v>88</v>
      </c>
      <c r="K16" s="113">
        <v>2495</v>
      </c>
      <c r="L16" s="113">
        <v>42021</v>
      </c>
      <c r="M16" s="113">
        <v>1223</v>
      </c>
      <c r="N16" s="113">
        <v>2524</v>
      </c>
      <c r="O16" s="113">
        <v>211998</v>
      </c>
      <c r="P16" s="113">
        <v>3538</v>
      </c>
      <c r="Q16" s="74">
        <v>374104</v>
      </c>
    </row>
    <row r="17" spans="1:17" x14ac:dyDescent="0.2">
      <c r="A17" s="8"/>
      <c r="B17" s="115" t="s">
        <v>46</v>
      </c>
      <c r="C17" s="112" t="s">
        <v>47</v>
      </c>
      <c r="D17" s="112" t="s">
        <v>23</v>
      </c>
      <c r="E17" s="113">
        <v>100170</v>
      </c>
      <c r="F17" s="113">
        <v>14792</v>
      </c>
      <c r="G17" s="113">
        <v>95320</v>
      </c>
      <c r="H17" s="113">
        <v>210282</v>
      </c>
      <c r="I17" s="113">
        <v>50</v>
      </c>
      <c r="J17" s="113">
        <v>92</v>
      </c>
      <c r="K17" s="113">
        <v>6035</v>
      </c>
      <c r="L17" s="113">
        <v>67148</v>
      </c>
      <c r="M17" s="113">
        <v>10912</v>
      </c>
      <c r="N17" s="113">
        <v>4679</v>
      </c>
      <c r="O17" s="113">
        <v>196810</v>
      </c>
      <c r="P17" s="113">
        <v>4088</v>
      </c>
      <c r="Q17" s="74">
        <v>500357</v>
      </c>
    </row>
    <row r="18" spans="1:17" x14ac:dyDescent="0.2">
      <c r="A18" s="8"/>
      <c r="B18" s="115" t="s">
        <v>48</v>
      </c>
      <c r="C18" s="112" t="s">
        <v>49</v>
      </c>
      <c r="D18" s="112" t="s">
        <v>23</v>
      </c>
      <c r="E18" s="113">
        <v>51020</v>
      </c>
      <c r="F18" s="113">
        <v>9501</v>
      </c>
      <c r="G18" s="113">
        <v>35216</v>
      </c>
      <c r="H18" s="113">
        <v>95737</v>
      </c>
      <c r="I18" s="113">
        <v>102</v>
      </c>
      <c r="J18" s="113">
        <v>88</v>
      </c>
      <c r="K18" s="113">
        <v>4304</v>
      </c>
      <c r="L18" s="113">
        <v>73621</v>
      </c>
      <c r="M18" s="113">
        <v>10070</v>
      </c>
      <c r="N18" s="113">
        <v>3266</v>
      </c>
      <c r="O18" s="113">
        <v>257092</v>
      </c>
      <c r="P18" s="113">
        <v>0</v>
      </c>
      <c r="Q18" s="74">
        <v>444897</v>
      </c>
    </row>
    <row r="19" spans="1:17" x14ac:dyDescent="0.2">
      <c r="A19" s="8"/>
      <c r="B19" s="115" t="s">
        <v>50</v>
      </c>
      <c r="C19" s="112" t="s">
        <v>51</v>
      </c>
      <c r="D19" s="112" t="s">
        <v>23</v>
      </c>
      <c r="E19" s="113">
        <v>63786</v>
      </c>
      <c r="F19" s="113">
        <v>5536</v>
      </c>
      <c r="G19" s="113">
        <v>29928</v>
      </c>
      <c r="H19" s="113">
        <v>99250</v>
      </c>
      <c r="I19" s="113">
        <v>60</v>
      </c>
      <c r="J19" s="113">
        <v>90</v>
      </c>
      <c r="K19" s="113">
        <v>4700</v>
      </c>
      <c r="L19" s="113">
        <v>70368</v>
      </c>
      <c r="M19" s="113">
        <v>6590</v>
      </c>
      <c r="N19" s="113">
        <v>3198</v>
      </c>
      <c r="O19" s="113">
        <v>256582</v>
      </c>
      <c r="P19" s="113">
        <v>0</v>
      </c>
      <c r="Q19" s="74">
        <v>441089</v>
      </c>
    </row>
    <row r="20" spans="1:17" x14ac:dyDescent="0.2">
      <c r="A20" s="8"/>
      <c r="B20" s="115" t="s">
        <v>52</v>
      </c>
      <c r="C20" s="112" t="s">
        <v>53</v>
      </c>
      <c r="D20" s="112" t="s">
        <v>23</v>
      </c>
      <c r="E20" s="113">
        <v>24482</v>
      </c>
      <c r="F20" s="113">
        <v>2762</v>
      </c>
      <c r="G20" s="113">
        <v>16874</v>
      </c>
      <c r="H20" s="113">
        <v>44118</v>
      </c>
      <c r="I20" s="113">
        <v>35</v>
      </c>
      <c r="J20" s="113">
        <v>89</v>
      </c>
      <c r="K20" s="113">
        <v>1033</v>
      </c>
      <c r="L20" s="113">
        <v>41320</v>
      </c>
      <c r="M20" s="113">
        <v>2590</v>
      </c>
      <c r="N20" s="113">
        <v>2493</v>
      </c>
      <c r="O20" s="113">
        <v>209209</v>
      </c>
      <c r="P20" s="113">
        <v>3537</v>
      </c>
      <c r="Q20" s="74">
        <v>304524</v>
      </c>
    </row>
    <row r="21" spans="1:17" x14ac:dyDescent="0.2">
      <c r="A21" s="8"/>
      <c r="B21" s="115" t="s">
        <v>54</v>
      </c>
      <c r="C21" s="112" t="s">
        <v>55</v>
      </c>
      <c r="D21" s="112" t="s">
        <v>23</v>
      </c>
      <c r="E21" s="113">
        <v>73065</v>
      </c>
      <c r="F21" s="113">
        <v>9551</v>
      </c>
      <c r="G21" s="113">
        <v>59414</v>
      </c>
      <c r="H21" s="113">
        <v>142030</v>
      </c>
      <c r="I21" s="113">
        <v>172</v>
      </c>
      <c r="J21" s="113">
        <v>94</v>
      </c>
      <c r="K21" s="113">
        <v>6934</v>
      </c>
      <c r="L21" s="113">
        <v>68551</v>
      </c>
      <c r="M21" s="113">
        <v>21172</v>
      </c>
      <c r="N21" s="113">
        <v>2670</v>
      </c>
      <c r="O21" s="113">
        <v>255125</v>
      </c>
      <c r="P21" s="113">
        <v>0</v>
      </c>
      <c r="Q21" s="74">
        <v>505887</v>
      </c>
    </row>
    <row r="22" spans="1:17" x14ac:dyDescent="0.2">
      <c r="A22" s="8"/>
      <c r="B22" s="115" t="s">
        <v>56</v>
      </c>
      <c r="C22" s="112" t="s">
        <v>57</v>
      </c>
      <c r="D22" s="112" t="s">
        <v>58</v>
      </c>
      <c r="E22" s="113">
        <v>97588</v>
      </c>
      <c r="F22" s="113">
        <v>9196</v>
      </c>
      <c r="G22" s="113">
        <v>82717</v>
      </c>
      <c r="H22" s="113">
        <v>189501</v>
      </c>
      <c r="I22" s="113">
        <v>45</v>
      </c>
      <c r="J22" s="113">
        <v>87</v>
      </c>
      <c r="K22" s="113">
        <v>8189</v>
      </c>
      <c r="L22" s="113">
        <v>68993</v>
      </c>
      <c r="M22" s="113">
        <v>13207</v>
      </c>
      <c r="N22" s="113">
        <v>2670</v>
      </c>
      <c r="O22" s="113">
        <v>256781</v>
      </c>
      <c r="P22" s="113">
        <v>0</v>
      </c>
      <c r="Q22" s="74">
        <v>539583</v>
      </c>
    </row>
    <row r="23" spans="1:17" x14ac:dyDescent="0.2">
      <c r="A23" s="8"/>
      <c r="B23" s="115" t="s">
        <v>59</v>
      </c>
      <c r="C23" s="112" t="s">
        <v>60</v>
      </c>
      <c r="D23" s="112" t="s">
        <v>23</v>
      </c>
      <c r="E23" s="113">
        <v>372197</v>
      </c>
      <c r="F23" s="113">
        <v>56761</v>
      </c>
      <c r="G23" s="113">
        <v>336937</v>
      </c>
      <c r="H23" s="113">
        <v>765895</v>
      </c>
      <c r="I23" s="113">
        <v>1126</v>
      </c>
      <c r="J23" s="113">
        <v>122</v>
      </c>
      <c r="K23" s="113">
        <v>34414</v>
      </c>
      <c r="L23" s="113">
        <v>290782</v>
      </c>
      <c r="M23" s="113">
        <v>27171</v>
      </c>
      <c r="N23" s="113">
        <v>2831</v>
      </c>
      <c r="O23" s="113">
        <v>429623</v>
      </c>
      <c r="P23" s="113">
        <v>4057</v>
      </c>
      <c r="Q23" s="74">
        <v>1566233</v>
      </c>
    </row>
    <row r="24" spans="1:17" x14ac:dyDescent="0.2">
      <c r="A24" s="8"/>
      <c r="B24" s="115" t="s">
        <v>61</v>
      </c>
      <c r="C24" s="112" t="s">
        <v>62</v>
      </c>
      <c r="D24" s="112" t="s">
        <v>23</v>
      </c>
      <c r="E24" s="113">
        <v>42263</v>
      </c>
      <c r="F24" s="113">
        <v>2814</v>
      </c>
      <c r="G24" s="113">
        <v>27426</v>
      </c>
      <c r="H24" s="113">
        <v>72503</v>
      </c>
      <c r="I24" s="113">
        <v>172</v>
      </c>
      <c r="J24" s="113">
        <v>89</v>
      </c>
      <c r="K24" s="113">
        <v>2698</v>
      </c>
      <c r="L24" s="113">
        <v>41443</v>
      </c>
      <c r="M24" s="113">
        <v>6203</v>
      </c>
      <c r="N24" s="113">
        <v>2499</v>
      </c>
      <c r="O24" s="113">
        <v>210372</v>
      </c>
      <c r="P24" s="113">
        <v>3538</v>
      </c>
      <c r="Q24" s="74">
        <v>339679</v>
      </c>
    </row>
    <row r="25" spans="1:17" x14ac:dyDescent="0.2">
      <c r="A25" s="8"/>
      <c r="B25" s="115" t="s">
        <v>63</v>
      </c>
      <c r="C25" s="112" t="s">
        <v>64</v>
      </c>
      <c r="D25" s="112" t="s">
        <v>23</v>
      </c>
      <c r="E25" s="113">
        <v>56811</v>
      </c>
      <c r="F25" s="113">
        <v>3378</v>
      </c>
      <c r="G25" s="113">
        <v>29200</v>
      </c>
      <c r="H25" s="113">
        <v>89389</v>
      </c>
      <c r="I25" s="113">
        <v>75</v>
      </c>
      <c r="J25" s="113">
        <v>90</v>
      </c>
      <c r="K25" s="113">
        <v>2047</v>
      </c>
      <c r="L25" s="113">
        <v>41516</v>
      </c>
      <c r="M25" s="113">
        <v>4053</v>
      </c>
      <c r="N25" s="113">
        <v>2500</v>
      </c>
      <c r="O25" s="113">
        <v>209434</v>
      </c>
      <c r="P25" s="113">
        <v>3542</v>
      </c>
      <c r="Q25" s="74">
        <v>356546</v>
      </c>
    </row>
    <row r="26" spans="1:17" x14ac:dyDescent="0.2">
      <c r="A26" s="8"/>
      <c r="B26" s="115" t="s">
        <v>65</v>
      </c>
      <c r="C26" s="112" t="s">
        <v>66</v>
      </c>
      <c r="D26" s="112" t="s">
        <v>23</v>
      </c>
      <c r="E26" s="113">
        <v>79593</v>
      </c>
      <c r="F26" s="113">
        <v>6710</v>
      </c>
      <c r="G26" s="113">
        <v>41626</v>
      </c>
      <c r="H26" s="113">
        <v>127929</v>
      </c>
      <c r="I26" s="113">
        <v>296</v>
      </c>
      <c r="J26" s="113">
        <v>86</v>
      </c>
      <c r="K26" s="113">
        <v>1254</v>
      </c>
      <c r="L26" s="113">
        <v>41321</v>
      </c>
      <c r="M26" s="113">
        <v>3725</v>
      </c>
      <c r="N26" s="113">
        <v>2494</v>
      </c>
      <c r="O26" s="113">
        <v>209578</v>
      </c>
      <c r="P26" s="113">
        <v>3538</v>
      </c>
      <c r="Q26" s="74">
        <v>390531</v>
      </c>
    </row>
    <row r="27" spans="1:17" x14ac:dyDescent="0.2">
      <c r="A27" s="8"/>
      <c r="B27" s="115" t="s">
        <v>67</v>
      </c>
      <c r="C27" s="112" t="s">
        <v>68</v>
      </c>
      <c r="D27" s="112" t="s">
        <v>26</v>
      </c>
      <c r="E27" s="113">
        <v>141071</v>
      </c>
      <c r="F27" s="113">
        <v>8460</v>
      </c>
      <c r="G27" s="113">
        <v>65515</v>
      </c>
      <c r="H27" s="113">
        <v>215046</v>
      </c>
      <c r="I27" s="113">
        <v>26</v>
      </c>
      <c r="J27" s="113">
        <v>94</v>
      </c>
      <c r="K27" s="113">
        <v>6771</v>
      </c>
      <c r="L27" s="113">
        <v>39999</v>
      </c>
      <c r="M27" s="113">
        <v>9606</v>
      </c>
      <c r="N27" s="113">
        <v>2353</v>
      </c>
      <c r="O27" s="113">
        <v>185061</v>
      </c>
      <c r="P27" s="113">
        <v>3876</v>
      </c>
      <c r="Q27" s="74">
        <v>466251</v>
      </c>
    </row>
    <row r="28" spans="1:17" x14ac:dyDescent="0.2">
      <c r="A28" s="8"/>
      <c r="B28" s="115" t="s">
        <v>69</v>
      </c>
      <c r="C28" s="112" t="s">
        <v>70</v>
      </c>
      <c r="D28" s="112" t="s">
        <v>23</v>
      </c>
      <c r="E28" s="113">
        <v>211844</v>
      </c>
      <c r="F28" s="113">
        <v>32121</v>
      </c>
      <c r="G28" s="113">
        <v>171342</v>
      </c>
      <c r="H28" s="113">
        <v>415307</v>
      </c>
      <c r="I28" s="113">
        <v>392</v>
      </c>
      <c r="J28" s="113">
        <v>108</v>
      </c>
      <c r="K28" s="113">
        <v>22829</v>
      </c>
      <c r="L28" s="113">
        <v>68422</v>
      </c>
      <c r="M28" s="113">
        <v>32846</v>
      </c>
      <c r="N28" s="113">
        <v>2670</v>
      </c>
      <c r="O28" s="113">
        <v>254969</v>
      </c>
      <c r="P28" s="113">
        <v>0</v>
      </c>
      <c r="Q28" s="74">
        <v>810748</v>
      </c>
    </row>
    <row r="29" spans="1:17" x14ac:dyDescent="0.2">
      <c r="A29" s="8"/>
      <c r="B29" s="115" t="s">
        <v>71</v>
      </c>
      <c r="C29" s="112" t="s">
        <v>72</v>
      </c>
      <c r="D29" s="112" t="s">
        <v>23</v>
      </c>
      <c r="E29" s="113">
        <v>172850</v>
      </c>
      <c r="F29" s="113">
        <v>22833</v>
      </c>
      <c r="G29" s="113">
        <v>87092</v>
      </c>
      <c r="H29" s="113">
        <v>282775</v>
      </c>
      <c r="I29" s="113">
        <v>87</v>
      </c>
      <c r="J29" s="113">
        <v>100</v>
      </c>
      <c r="K29" s="113">
        <v>23898</v>
      </c>
      <c r="L29" s="113">
        <v>81444</v>
      </c>
      <c r="M29" s="113">
        <v>17637</v>
      </c>
      <c r="N29" s="113">
        <v>7080</v>
      </c>
      <c r="O29" s="113">
        <v>280897</v>
      </c>
      <c r="P29" s="113">
        <v>0</v>
      </c>
      <c r="Q29" s="74">
        <v>695009</v>
      </c>
    </row>
    <row r="30" spans="1:17" x14ac:dyDescent="0.2">
      <c r="A30" s="8"/>
      <c r="B30" s="115" t="s">
        <v>73</v>
      </c>
      <c r="C30" s="112" t="s">
        <v>74</v>
      </c>
      <c r="D30" s="112" t="s">
        <v>23</v>
      </c>
      <c r="E30" s="113">
        <v>33042</v>
      </c>
      <c r="F30" s="113">
        <v>3182</v>
      </c>
      <c r="G30" s="113">
        <v>23907</v>
      </c>
      <c r="H30" s="113">
        <v>60131</v>
      </c>
      <c r="I30" s="113">
        <v>1</v>
      </c>
      <c r="J30" s="113">
        <v>92</v>
      </c>
      <c r="K30" s="113">
        <v>3322</v>
      </c>
      <c r="L30" s="113">
        <v>41411</v>
      </c>
      <c r="M30" s="113">
        <v>2811</v>
      </c>
      <c r="N30" s="113">
        <v>2498</v>
      </c>
      <c r="O30" s="113">
        <v>209484</v>
      </c>
      <c r="P30" s="113">
        <v>3605</v>
      </c>
      <c r="Q30" s="74">
        <v>323864</v>
      </c>
    </row>
    <row r="31" spans="1:17" x14ac:dyDescent="0.2">
      <c r="A31" s="8"/>
      <c r="B31" s="115" t="s">
        <v>75</v>
      </c>
      <c r="C31" s="112" t="s">
        <v>76</v>
      </c>
      <c r="D31" s="112" t="s">
        <v>23</v>
      </c>
      <c r="E31" s="113">
        <v>47570</v>
      </c>
      <c r="F31" s="113">
        <v>2184</v>
      </c>
      <c r="G31" s="113">
        <v>28454</v>
      </c>
      <c r="H31" s="113">
        <v>78208</v>
      </c>
      <c r="I31" s="113">
        <v>40</v>
      </c>
      <c r="J31" s="113">
        <v>86</v>
      </c>
      <c r="K31" s="113">
        <v>2428</v>
      </c>
      <c r="L31" s="113">
        <v>41847</v>
      </c>
      <c r="M31" s="113">
        <v>7246</v>
      </c>
      <c r="N31" s="113">
        <v>2502</v>
      </c>
      <c r="O31" s="113">
        <v>211195</v>
      </c>
      <c r="P31" s="113">
        <v>3538</v>
      </c>
      <c r="Q31" s="74">
        <v>348945</v>
      </c>
    </row>
    <row r="32" spans="1:17" x14ac:dyDescent="0.2">
      <c r="A32" s="8"/>
      <c r="B32" s="115" t="s">
        <v>77</v>
      </c>
      <c r="C32" s="112" t="s">
        <v>78</v>
      </c>
      <c r="D32" s="112" t="s">
        <v>23</v>
      </c>
      <c r="E32" s="113">
        <v>314102</v>
      </c>
      <c r="F32" s="113">
        <v>26810</v>
      </c>
      <c r="G32" s="113">
        <v>229582</v>
      </c>
      <c r="H32" s="113">
        <v>570494</v>
      </c>
      <c r="I32" s="113">
        <v>139</v>
      </c>
      <c r="J32" s="113">
        <v>109</v>
      </c>
      <c r="K32" s="113">
        <v>32517</v>
      </c>
      <c r="L32" s="113">
        <v>50927</v>
      </c>
      <c r="M32" s="113">
        <v>53321</v>
      </c>
      <c r="N32" s="113">
        <v>2181</v>
      </c>
      <c r="O32" s="113">
        <v>224100</v>
      </c>
      <c r="P32" s="113">
        <v>4318</v>
      </c>
      <c r="Q32" s="74">
        <v>939750</v>
      </c>
    </row>
    <row r="33" spans="1:17" x14ac:dyDescent="0.2">
      <c r="A33" s="8"/>
      <c r="B33" s="115" t="s">
        <v>79</v>
      </c>
      <c r="C33" s="112" t="s">
        <v>80</v>
      </c>
      <c r="D33" s="112" t="s">
        <v>26</v>
      </c>
      <c r="E33" s="113">
        <v>135603</v>
      </c>
      <c r="F33" s="113">
        <v>8740</v>
      </c>
      <c r="G33" s="113">
        <v>70995</v>
      </c>
      <c r="H33" s="113">
        <v>215338</v>
      </c>
      <c r="I33" s="113">
        <v>122</v>
      </c>
      <c r="J33" s="113">
        <v>97</v>
      </c>
      <c r="K33" s="113">
        <v>6987</v>
      </c>
      <c r="L33" s="113">
        <v>36383</v>
      </c>
      <c r="M33" s="113">
        <v>19179</v>
      </c>
      <c r="N33" s="113">
        <v>2181</v>
      </c>
      <c r="O33" s="113">
        <v>175582</v>
      </c>
      <c r="P33" s="113">
        <v>0</v>
      </c>
      <c r="Q33" s="74">
        <v>457806</v>
      </c>
    </row>
    <row r="34" spans="1:17" x14ac:dyDescent="0.2">
      <c r="A34" s="8"/>
      <c r="B34" s="115" t="s">
        <v>81</v>
      </c>
      <c r="C34" s="112" t="s">
        <v>82</v>
      </c>
      <c r="D34" s="112" t="s">
        <v>23</v>
      </c>
      <c r="E34" s="113">
        <v>63818</v>
      </c>
      <c r="F34" s="113">
        <v>3767</v>
      </c>
      <c r="G34" s="113">
        <v>26294</v>
      </c>
      <c r="H34" s="113">
        <v>93879</v>
      </c>
      <c r="I34" s="113">
        <v>99</v>
      </c>
      <c r="J34" s="113">
        <v>89</v>
      </c>
      <c r="K34" s="113">
        <v>1712</v>
      </c>
      <c r="L34" s="113">
        <v>210772</v>
      </c>
      <c r="M34" s="113">
        <v>1643</v>
      </c>
      <c r="N34" s="113">
        <v>2181</v>
      </c>
      <c r="O34" s="113">
        <v>855941</v>
      </c>
      <c r="P34" s="113">
        <v>77</v>
      </c>
      <c r="Q34" s="74">
        <v>1167158</v>
      </c>
    </row>
    <row r="35" spans="1:17" x14ac:dyDescent="0.2">
      <c r="A35" s="8"/>
      <c r="B35" s="115" t="s">
        <v>83</v>
      </c>
      <c r="C35" s="112" t="s">
        <v>84</v>
      </c>
      <c r="D35" s="112" t="s">
        <v>58</v>
      </c>
      <c r="E35" s="113">
        <v>15978</v>
      </c>
      <c r="F35" s="113">
        <v>2037</v>
      </c>
      <c r="G35" s="113">
        <v>11681</v>
      </c>
      <c r="H35" s="113">
        <v>29696</v>
      </c>
      <c r="I35" s="113">
        <v>66</v>
      </c>
      <c r="J35" s="113">
        <v>86</v>
      </c>
      <c r="K35" s="113">
        <v>610</v>
      </c>
      <c r="L35" s="113">
        <v>41321</v>
      </c>
      <c r="M35" s="113">
        <v>1520</v>
      </c>
      <c r="N35" s="113">
        <v>2494</v>
      </c>
      <c r="O35" s="113">
        <v>209210</v>
      </c>
      <c r="P35" s="113">
        <v>3538</v>
      </c>
      <c r="Q35" s="74">
        <v>288884</v>
      </c>
    </row>
    <row r="36" spans="1:17" x14ac:dyDescent="0.2">
      <c r="A36" s="8"/>
      <c r="B36" s="115" t="s">
        <v>85</v>
      </c>
      <c r="C36" s="112" t="s">
        <v>86</v>
      </c>
      <c r="D36" s="112" t="s">
        <v>26</v>
      </c>
      <c r="E36" s="113">
        <v>141147</v>
      </c>
      <c r="F36" s="113">
        <v>8895</v>
      </c>
      <c r="G36" s="113">
        <v>80030</v>
      </c>
      <c r="H36" s="113">
        <v>230072</v>
      </c>
      <c r="I36" s="113">
        <v>260</v>
      </c>
      <c r="J36" s="113">
        <v>88</v>
      </c>
      <c r="K36" s="113">
        <v>10667</v>
      </c>
      <c r="L36" s="113">
        <v>41321</v>
      </c>
      <c r="M36" s="113">
        <v>18909</v>
      </c>
      <c r="N36" s="113">
        <v>2494</v>
      </c>
      <c r="O36" s="113">
        <v>209210</v>
      </c>
      <c r="P36" s="113">
        <v>3538</v>
      </c>
      <c r="Q36" s="74">
        <v>521482</v>
      </c>
    </row>
    <row r="37" spans="1:17" x14ac:dyDescent="0.2">
      <c r="A37" s="8"/>
      <c r="B37" s="115" t="s">
        <v>87</v>
      </c>
      <c r="C37" s="112" t="s">
        <v>88</v>
      </c>
      <c r="D37" s="112" t="s">
        <v>23</v>
      </c>
      <c r="E37" s="113">
        <v>330719</v>
      </c>
      <c r="F37" s="113">
        <v>24075</v>
      </c>
      <c r="G37" s="113">
        <v>185207</v>
      </c>
      <c r="H37" s="113">
        <v>540001</v>
      </c>
      <c r="I37" s="113">
        <v>756</v>
      </c>
      <c r="J37" s="113">
        <v>116</v>
      </c>
      <c r="K37" s="113">
        <v>31131</v>
      </c>
      <c r="L37" s="113">
        <v>74623</v>
      </c>
      <c r="M37" s="113">
        <v>40453</v>
      </c>
      <c r="N37" s="113">
        <v>2903</v>
      </c>
      <c r="O37" s="113">
        <v>303923</v>
      </c>
      <c r="P37" s="113">
        <v>77</v>
      </c>
      <c r="Q37" s="74">
        <v>1002315</v>
      </c>
    </row>
    <row r="38" spans="1:17" x14ac:dyDescent="0.2">
      <c r="A38" s="8"/>
      <c r="B38" s="115" t="s">
        <v>89</v>
      </c>
      <c r="C38" s="112" t="s">
        <v>90</v>
      </c>
      <c r="D38" s="112" t="s">
        <v>23</v>
      </c>
      <c r="E38" s="113">
        <v>59453</v>
      </c>
      <c r="F38" s="113">
        <v>4838</v>
      </c>
      <c r="G38" s="113">
        <v>43625</v>
      </c>
      <c r="H38" s="113">
        <v>107916</v>
      </c>
      <c r="I38" s="113">
        <v>145</v>
      </c>
      <c r="J38" s="113">
        <v>88</v>
      </c>
      <c r="K38" s="113">
        <v>1467</v>
      </c>
      <c r="L38" s="113">
        <v>41321</v>
      </c>
      <c r="M38" s="113">
        <v>5415</v>
      </c>
      <c r="N38" s="113">
        <v>2494</v>
      </c>
      <c r="O38" s="113">
        <v>209210</v>
      </c>
      <c r="P38" s="113">
        <v>3538</v>
      </c>
      <c r="Q38" s="74">
        <v>372823</v>
      </c>
    </row>
    <row r="39" spans="1:17" x14ac:dyDescent="0.2">
      <c r="A39" s="8"/>
      <c r="B39" s="115" t="s">
        <v>91</v>
      </c>
      <c r="C39" s="112" t="s">
        <v>92</v>
      </c>
      <c r="D39" s="112" t="s">
        <v>23</v>
      </c>
      <c r="E39" s="113">
        <v>214778</v>
      </c>
      <c r="F39" s="113">
        <v>20801</v>
      </c>
      <c r="G39" s="113">
        <v>126541</v>
      </c>
      <c r="H39" s="113">
        <v>362120</v>
      </c>
      <c r="I39" s="113">
        <v>232</v>
      </c>
      <c r="J39" s="113">
        <v>94</v>
      </c>
      <c r="K39" s="113">
        <v>9295</v>
      </c>
      <c r="L39" s="113">
        <v>248282</v>
      </c>
      <c r="M39" s="113">
        <v>30280</v>
      </c>
      <c r="N39" s="113">
        <v>27486</v>
      </c>
      <c r="O39" s="113">
        <v>950680</v>
      </c>
      <c r="P39" s="113">
        <v>77</v>
      </c>
      <c r="Q39" s="74">
        <v>1630579</v>
      </c>
    </row>
    <row r="40" spans="1:17" x14ac:dyDescent="0.2">
      <c r="A40" s="8"/>
      <c r="B40" s="115" t="s">
        <v>93</v>
      </c>
      <c r="C40" s="112" t="s">
        <v>94</v>
      </c>
      <c r="D40" s="112" t="s">
        <v>58</v>
      </c>
      <c r="E40" s="113">
        <v>25793</v>
      </c>
      <c r="F40" s="113">
        <v>2523</v>
      </c>
      <c r="G40" s="113">
        <v>12169</v>
      </c>
      <c r="H40" s="113">
        <v>40485</v>
      </c>
      <c r="I40" s="113">
        <v>7</v>
      </c>
      <c r="J40" s="113">
        <v>96</v>
      </c>
      <c r="K40" s="113">
        <v>1545</v>
      </c>
      <c r="L40" s="113">
        <v>41343</v>
      </c>
      <c r="M40" s="113">
        <v>2656</v>
      </c>
      <c r="N40" s="113">
        <v>2494</v>
      </c>
      <c r="O40" s="113">
        <v>209588</v>
      </c>
      <c r="P40" s="113">
        <v>3538</v>
      </c>
      <c r="Q40" s="74">
        <v>302729</v>
      </c>
    </row>
    <row r="41" spans="1:17" x14ac:dyDescent="0.2">
      <c r="A41" s="8"/>
      <c r="B41" s="115" t="s">
        <v>95</v>
      </c>
      <c r="C41" s="112" t="s">
        <v>96</v>
      </c>
      <c r="D41" s="112" t="s">
        <v>58</v>
      </c>
      <c r="E41" s="113">
        <v>4812</v>
      </c>
      <c r="F41" s="113">
        <v>1031</v>
      </c>
      <c r="G41" s="113">
        <v>4655</v>
      </c>
      <c r="H41" s="113">
        <v>10498</v>
      </c>
      <c r="I41" s="113">
        <v>7</v>
      </c>
      <c r="J41" s="113">
        <v>88</v>
      </c>
      <c r="K41" s="113">
        <v>236</v>
      </c>
      <c r="L41" s="113">
        <v>37851</v>
      </c>
      <c r="M41" s="113">
        <v>1135</v>
      </c>
      <c r="N41" s="113">
        <v>2504</v>
      </c>
      <c r="O41" s="113">
        <v>173973</v>
      </c>
      <c r="P41" s="113">
        <v>10</v>
      </c>
      <c r="Q41" s="74">
        <v>226502</v>
      </c>
    </row>
    <row r="42" spans="1:17" x14ac:dyDescent="0.2">
      <c r="A42" s="8"/>
      <c r="B42" s="115" t="s">
        <v>97</v>
      </c>
      <c r="C42" s="112" t="s">
        <v>98</v>
      </c>
      <c r="D42" s="112" t="s">
        <v>99</v>
      </c>
      <c r="E42" s="113">
        <v>10530</v>
      </c>
      <c r="F42" s="113">
        <v>459</v>
      </c>
      <c r="G42" s="113">
        <v>4277</v>
      </c>
      <c r="H42" s="113">
        <v>15266</v>
      </c>
      <c r="I42" s="113">
        <v>12</v>
      </c>
      <c r="J42" s="113">
        <v>86</v>
      </c>
      <c r="K42" s="113">
        <v>1368</v>
      </c>
      <c r="L42" s="113">
        <v>41321</v>
      </c>
      <c r="M42" s="113">
        <v>0</v>
      </c>
      <c r="N42" s="113">
        <v>2494</v>
      </c>
      <c r="O42" s="113">
        <v>209210</v>
      </c>
      <c r="P42" s="113">
        <v>3538</v>
      </c>
      <c r="Q42" s="74">
        <v>273295</v>
      </c>
    </row>
    <row r="43" spans="1:17" x14ac:dyDescent="0.2">
      <c r="A43" s="8"/>
      <c r="B43" s="115" t="s">
        <v>100</v>
      </c>
      <c r="C43" s="112" t="s">
        <v>101</v>
      </c>
      <c r="D43" s="112" t="s">
        <v>23</v>
      </c>
      <c r="E43" s="113">
        <v>61045</v>
      </c>
      <c r="F43" s="113">
        <v>5486</v>
      </c>
      <c r="G43" s="113">
        <v>37086</v>
      </c>
      <c r="H43" s="113">
        <v>103617</v>
      </c>
      <c r="I43" s="113">
        <v>40</v>
      </c>
      <c r="J43" s="113">
        <v>91</v>
      </c>
      <c r="K43" s="113">
        <v>2490</v>
      </c>
      <c r="L43" s="113">
        <v>41321</v>
      </c>
      <c r="M43" s="113">
        <v>7292</v>
      </c>
      <c r="N43" s="113">
        <v>2494</v>
      </c>
      <c r="O43" s="113">
        <v>209210</v>
      </c>
      <c r="P43" s="113">
        <v>3538</v>
      </c>
      <c r="Q43" s="74">
        <v>371631</v>
      </c>
    </row>
    <row r="44" spans="1:17" x14ac:dyDescent="0.2">
      <c r="A44" s="8"/>
      <c r="B44" s="115" t="s">
        <v>102</v>
      </c>
      <c r="C44" s="112" t="s">
        <v>103</v>
      </c>
      <c r="D44" s="112" t="s">
        <v>23</v>
      </c>
      <c r="E44" s="113">
        <v>167133</v>
      </c>
      <c r="F44" s="113">
        <v>139735</v>
      </c>
      <c r="G44" s="113">
        <v>189571</v>
      </c>
      <c r="H44" s="113">
        <v>496439</v>
      </c>
      <c r="I44" s="113">
        <v>622</v>
      </c>
      <c r="J44" s="113">
        <v>97</v>
      </c>
      <c r="K44" s="113">
        <v>20978</v>
      </c>
      <c r="L44" s="113">
        <v>68422</v>
      </c>
      <c r="M44" s="113">
        <v>63117</v>
      </c>
      <c r="N44" s="113">
        <v>2751</v>
      </c>
      <c r="O44" s="113">
        <v>255327</v>
      </c>
      <c r="P44" s="113">
        <v>4099</v>
      </c>
      <c r="Q44" s="74">
        <v>942645</v>
      </c>
    </row>
    <row r="45" spans="1:17" x14ac:dyDescent="0.2">
      <c r="A45" s="8"/>
      <c r="B45" s="115" t="s">
        <v>148</v>
      </c>
      <c r="C45" s="112" t="s">
        <v>149</v>
      </c>
      <c r="D45" s="112" t="s">
        <v>23</v>
      </c>
      <c r="E45" s="113">
        <v>42018</v>
      </c>
      <c r="F45" s="113">
        <v>3850</v>
      </c>
      <c r="G45" s="113">
        <v>23923</v>
      </c>
      <c r="H45" s="113">
        <v>69791</v>
      </c>
      <c r="I45" s="113">
        <v>32</v>
      </c>
      <c r="J45" s="113">
        <v>90</v>
      </c>
      <c r="K45" s="113">
        <v>2161</v>
      </c>
      <c r="L45" s="113">
        <v>41439</v>
      </c>
      <c r="M45" s="113">
        <v>1878</v>
      </c>
      <c r="N45" s="113">
        <v>2494</v>
      </c>
      <c r="O45" s="113">
        <v>209586</v>
      </c>
      <c r="P45" s="113">
        <v>3538</v>
      </c>
      <c r="Q45" s="74">
        <v>331510</v>
      </c>
    </row>
    <row r="46" spans="1:17" x14ac:dyDescent="0.2">
      <c r="A46" s="8"/>
      <c r="B46" s="115" t="s">
        <v>104</v>
      </c>
      <c r="C46" s="112" t="s">
        <v>105</v>
      </c>
      <c r="D46" s="112" t="s">
        <v>23</v>
      </c>
      <c r="E46" s="113">
        <v>43294</v>
      </c>
      <c r="F46" s="113">
        <v>1236</v>
      </c>
      <c r="G46" s="113">
        <v>23397</v>
      </c>
      <c r="H46" s="113">
        <v>67927</v>
      </c>
      <c r="I46" s="113">
        <v>4</v>
      </c>
      <c r="J46" s="113">
        <v>87</v>
      </c>
      <c r="K46" s="113">
        <v>1055</v>
      </c>
      <c r="L46" s="113">
        <v>41321</v>
      </c>
      <c r="M46" s="113">
        <v>276</v>
      </c>
      <c r="N46" s="113">
        <v>2494</v>
      </c>
      <c r="O46" s="113">
        <v>209210</v>
      </c>
      <c r="P46" s="113">
        <v>3538</v>
      </c>
      <c r="Q46" s="74">
        <v>326346</v>
      </c>
    </row>
    <row r="47" spans="1:17" x14ac:dyDescent="0.2">
      <c r="A47" s="8"/>
      <c r="B47" s="115" t="s">
        <v>106</v>
      </c>
      <c r="C47" s="112" t="s">
        <v>107</v>
      </c>
      <c r="D47" s="112" t="s">
        <v>23</v>
      </c>
      <c r="E47" s="113">
        <v>84104</v>
      </c>
      <c r="F47" s="113">
        <v>6991</v>
      </c>
      <c r="G47" s="113">
        <v>86430</v>
      </c>
      <c r="H47" s="113">
        <v>177525</v>
      </c>
      <c r="I47" s="113">
        <v>113</v>
      </c>
      <c r="J47" s="113">
        <v>90</v>
      </c>
      <c r="K47" s="113">
        <v>4670</v>
      </c>
      <c r="L47" s="113">
        <v>42328</v>
      </c>
      <c r="M47" s="113">
        <v>10766</v>
      </c>
      <c r="N47" s="113">
        <v>2575</v>
      </c>
      <c r="O47" s="113">
        <v>210946</v>
      </c>
      <c r="P47" s="113">
        <v>4065</v>
      </c>
      <c r="Q47" s="74">
        <v>460858</v>
      </c>
    </row>
    <row r="48" spans="1:17" x14ac:dyDescent="0.2">
      <c r="A48" s="8"/>
      <c r="B48" s="115" t="s">
        <v>108</v>
      </c>
      <c r="C48" s="112" t="s">
        <v>109</v>
      </c>
      <c r="D48" s="112" t="s">
        <v>58</v>
      </c>
      <c r="E48" s="113">
        <v>9686</v>
      </c>
      <c r="F48" s="113">
        <v>1241</v>
      </c>
      <c r="G48" s="113">
        <v>7139</v>
      </c>
      <c r="H48" s="113">
        <v>18066</v>
      </c>
      <c r="I48" s="113">
        <v>25</v>
      </c>
      <c r="J48" s="113">
        <v>86</v>
      </c>
      <c r="K48" s="113">
        <v>790</v>
      </c>
      <c r="L48" s="113">
        <v>41321</v>
      </c>
      <c r="M48" s="113">
        <v>2037</v>
      </c>
      <c r="N48" s="113">
        <v>2494</v>
      </c>
      <c r="O48" s="113">
        <v>209210</v>
      </c>
      <c r="P48" s="113">
        <v>3538</v>
      </c>
      <c r="Q48" s="74">
        <v>277654</v>
      </c>
    </row>
    <row r="49" spans="1:17" x14ac:dyDescent="0.2">
      <c r="A49" s="8"/>
      <c r="B49" s="115" t="s">
        <v>110</v>
      </c>
      <c r="C49" s="112" t="s">
        <v>111</v>
      </c>
      <c r="D49" s="112" t="s">
        <v>23</v>
      </c>
      <c r="E49" s="113">
        <v>71225</v>
      </c>
      <c r="F49" s="113">
        <v>3936</v>
      </c>
      <c r="G49" s="113">
        <v>32357</v>
      </c>
      <c r="H49" s="113">
        <v>107518</v>
      </c>
      <c r="I49" s="113">
        <v>96</v>
      </c>
      <c r="J49" s="113">
        <v>96</v>
      </c>
      <c r="K49" s="113">
        <v>5916</v>
      </c>
      <c r="L49" s="113">
        <v>68780</v>
      </c>
      <c r="M49" s="113">
        <v>8855</v>
      </c>
      <c r="N49" s="113">
        <v>2670</v>
      </c>
      <c r="O49" s="113">
        <v>255560</v>
      </c>
      <c r="P49" s="113">
        <v>4096</v>
      </c>
      <c r="Q49" s="74">
        <v>454364</v>
      </c>
    </row>
    <row r="50" spans="1:17" x14ac:dyDescent="0.2">
      <c r="A50" s="8"/>
      <c r="B50" s="115" t="s">
        <v>112</v>
      </c>
      <c r="C50" s="112" t="s">
        <v>113</v>
      </c>
      <c r="D50" s="112" t="s">
        <v>23</v>
      </c>
      <c r="E50" s="113">
        <v>162677</v>
      </c>
      <c r="F50" s="113">
        <v>12875</v>
      </c>
      <c r="G50" s="113">
        <v>74137</v>
      </c>
      <c r="H50" s="113">
        <v>249689</v>
      </c>
      <c r="I50" s="113">
        <v>5</v>
      </c>
      <c r="J50" s="113">
        <v>94</v>
      </c>
      <c r="K50" s="113">
        <v>12862</v>
      </c>
      <c r="L50" s="113">
        <v>68422</v>
      </c>
      <c r="M50" s="113">
        <v>18394</v>
      </c>
      <c r="N50" s="113">
        <v>2670</v>
      </c>
      <c r="O50" s="113">
        <v>254969</v>
      </c>
      <c r="P50" s="113">
        <v>4096</v>
      </c>
      <c r="Q50" s="74">
        <v>612111</v>
      </c>
    </row>
    <row r="51" spans="1:17" x14ac:dyDescent="0.2">
      <c r="A51" s="8"/>
      <c r="B51" s="115" t="s">
        <v>114</v>
      </c>
      <c r="C51" s="112" t="s">
        <v>115</v>
      </c>
      <c r="D51" s="112" t="s">
        <v>58</v>
      </c>
      <c r="E51" s="113">
        <v>60492</v>
      </c>
      <c r="F51" s="113">
        <v>7301</v>
      </c>
      <c r="G51" s="113">
        <v>40738</v>
      </c>
      <c r="H51" s="113">
        <v>108531</v>
      </c>
      <c r="I51" s="113">
        <v>150</v>
      </c>
      <c r="J51" s="113">
        <v>93</v>
      </c>
      <c r="K51" s="113">
        <v>6666</v>
      </c>
      <c r="L51" s="113">
        <v>73526</v>
      </c>
      <c r="M51" s="113">
        <v>12360</v>
      </c>
      <c r="N51" s="113">
        <v>4877</v>
      </c>
      <c r="O51" s="113">
        <v>258764</v>
      </c>
      <c r="P51" s="113">
        <v>0</v>
      </c>
      <c r="Q51" s="74">
        <v>464967</v>
      </c>
    </row>
    <row r="52" spans="1:17" x14ac:dyDescent="0.2">
      <c r="A52" s="8"/>
      <c r="B52" s="115" t="s">
        <v>116</v>
      </c>
      <c r="C52" s="112" t="s">
        <v>117</v>
      </c>
      <c r="D52" s="112" t="s">
        <v>58</v>
      </c>
      <c r="E52" s="113">
        <v>163751</v>
      </c>
      <c r="F52" s="113">
        <v>4293</v>
      </c>
      <c r="G52" s="113">
        <v>72691</v>
      </c>
      <c r="H52" s="113">
        <v>240735</v>
      </c>
      <c r="I52" s="113">
        <v>210</v>
      </c>
      <c r="J52" s="113">
        <v>106</v>
      </c>
      <c r="K52" s="113">
        <v>4971</v>
      </c>
      <c r="L52" s="113">
        <v>243068</v>
      </c>
      <c r="M52" s="113">
        <v>23942</v>
      </c>
      <c r="N52" s="113">
        <v>64473</v>
      </c>
      <c r="O52" s="113">
        <v>1251797</v>
      </c>
      <c r="P52" s="113">
        <v>0</v>
      </c>
      <c r="Q52" s="74">
        <v>1902275</v>
      </c>
    </row>
    <row r="53" spans="1:17" x14ac:dyDescent="0.2">
      <c r="A53" s="8"/>
      <c r="B53" s="115" t="s">
        <v>118</v>
      </c>
      <c r="C53" s="112" t="s">
        <v>119</v>
      </c>
      <c r="D53" s="112" t="s">
        <v>58</v>
      </c>
      <c r="E53" s="113">
        <v>12386</v>
      </c>
      <c r="F53" s="113">
        <v>2077</v>
      </c>
      <c r="G53" s="113">
        <v>13326</v>
      </c>
      <c r="H53" s="113">
        <v>27789</v>
      </c>
      <c r="I53" s="113">
        <v>9</v>
      </c>
      <c r="J53" s="113">
        <v>86</v>
      </c>
      <c r="K53" s="113">
        <v>1069</v>
      </c>
      <c r="L53" s="113">
        <v>41816</v>
      </c>
      <c r="M53" s="113">
        <v>361</v>
      </c>
      <c r="N53" s="113">
        <v>2508</v>
      </c>
      <c r="O53" s="113">
        <v>216059</v>
      </c>
      <c r="P53" s="113">
        <v>3538</v>
      </c>
      <c r="Q53" s="74">
        <v>293290</v>
      </c>
    </row>
    <row r="54" spans="1:17" x14ac:dyDescent="0.2">
      <c r="A54" s="8"/>
      <c r="B54" s="115" t="s">
        <v>120</v>
      </c>
      <c r="C54" s="112" t="s">
        <v>121</v>
      </c>
      <c r="D54" s="112" t="s">
        <v>23</v>
      </c>
      <c r="E54" s="113">
        <v>121322</v>
      </c>
      <c r="F54" s="113">
        <v>12385</v>
      </c>
      <c r="G54" s="113">
        <v>54040</v>
      </c>
      <c r="H54" s="113">
        <v>187747</v>
      </c>
      <c r="I54" s="113">
        <v>24</v>
      </c>
      <c r="J54" s="113">
        <v>92</v>
      </c>
      <c r="K54" s="113">
        <v>6976</v>
      </c>
      <c r="L54" s="113">
        <v>42891</v>
      </c>
      <c r="M54" s="113">
        <v>261</v>
      </c>
      <c r="N54" s="113">
        <v>2468</v>
      </c>
      <c r="O54" s="113">
        <v>192827</v>
      </c>
      <c r="P54" s="113">
        <v>4065</v>
      </c>
      <c r="Q54" s="74">
        <v>441469</v>
      </c>
    </row>
    <row r="55" spans="1:17" x14ac:dyDescent="0.2">
      <c r="A55" s="8"/>
      <c r="B55" s="115" t="s">
        <v>122</v>
      </c>
      <c r="C55" s="112" t="s">
        <v>123</v>
      </c>
      <c r="D55" s="112" t="s">
        <v>58</v>
      </c>
      <c r="E55" s="113">
        <v>20104</v>
      </c>
      <c r="F55" s="113">
        <v>2546</v>
      </c>
      <c r="G55" s="113">
        <v>16822</v>
      </c>
      <c r="H55" s="113">
        <v>39472</v>
      </c>
      <c r="I55" s="113">
        <v>54</v>
      </c>
      <c r="J55" s="113">
        <v>88</v>
      </c>
      <c r="K55" s="113">
        <v>573</v>
      </c>
      <c r="L55" s="113">
        <v>41321</v>
      </c>
      <c r="M55" s="113">
        <v>3174</v>
      </c>
      <c r="N55" s="113">
        <v>2494</v>
      </c>
      <c r="O55" s="113">
        <v>209210</v>
      </c>
      <c r="P55" s="113">
        <v>3538</v>
      </c>
      <c r="Q55" s="74">
        <v>303234</v>
      </c>
    </row>
    <row r="56" spans="1:17" x14ac:dyDescent="0.2">
      <c r="A56" s="8"/>
      <c r="B56" s="115" t="s">
        <v>124</v>
      </c>
      <c r="C56" s="112" t="s">
        <v>125</v>
      </c>
      <c r="D56" s="112" t="s">
        <v>23</v>
      </c>
      <c r="E56" s="113">
        <v>73482</v>
      </c>
      <c r="F56" s="113">
        <v>4577</v>
      </c>
      <c r="G56" s="113">
        <v>27316</v>
      </c>
      <c r="H56" s="113">
        <v>105375</v>
      </c>
      <c r="I56" s="113">
        <v>77</v>
      </c>
      <c r="J56" s="113">
        <v>86</v>
      </c>
      <c r="K56" s="113">
        <v>3517</v>
      </c>
      <c r="L56" s="113">
        <v>41321</v>
      </c>
      <c r="M56" s="113">
        <v>7392</v>
      </c>
      <c r="N56" s="113">
        <v>2494</v>
      </c>
      <c r="O56" s="113">
        <v>209210</v>
      </c>
      <c r="P56" s="113">
        <v>3538</v>
      </c>
      <c r="Q56" s="74">
        <v>373650</v>
      </c>
    </row>
    <row r="57" spans="1:17" x14ac:dyDescent="0.2">
      <c r="A57" s="8"/>
      <c r="B57" s="115" t="s">
        <v>126</v>
      </c>
      <c r="C57" s="112" t="s">
        <v>127</v>
      </c>
      <c r="D57" s="112" t="s">
        <v>23</v>
      </c>
      <c r="E57" s="113">
        <v>86850</v>
      </c>
      <c r="F57" s="113">
        <v>7259</v>
      </c>
      <c r="G57" s="113">
        <v>64105</v>
      </c>
      <c r="H57" s="113">
        <v>158214</v>
      </c>
      <c r="I57" s="113">
        <v>51</v>
      </c>
      <c r="J57" s="113">
        <v>90</v>
      </c>
      <c r="K57" s="113">
        <v>8859</v>
      </c>
      <c r="L57" s="113">
        <v>69983</v>
      </c>
      <c r="M57" s="113">
        <v>15033</v>
      </c>
      <c r="N57" s="113">
        <v>2670</v>
      </c>
      <c r="O57" s="113">
        <v>258753</v>
      </c>
      <c r="P57" s="113">
        <v>8161</v>
      </c>
      <c r="Q57" s="74">
        <v>523174</v>
      </c>
    </row>
    <row r="58" spans="1:17" x14ac:dyDescent="0.2">
      <c r="A58" s="8"/>
      <c r="B58" s="115" t="s">
        <v>128</v>
      </c>
      <c r="C58" s="112" t="s">
        <v>129</v>
      </c>
      <c r="D58" s="112" t="s">
        <v>23</v>
      </c>
      <c r="E58" s="113">
        <v>30028</v>
      </c>
      <c r="F58" s="113">
        <v>2056</v>
      </c>
      <c r="G58" s="113">
        <v>17131</v>
      </c>
      <c r="H58" s="113">
        <v>49215</v>
      </c>
      <c r="I58" s="113">
        <v>34</v>
      </c>
      <c r="J58" s="113">
        <v>87</v>
      </c>
      <c r="K58" s="113">
        <v>3372</v>
      </c>
      <c r="L58" s="113">
        <v>41321</v>
      </c>
      <c r="M58" s="113">
        <v>6393</v>
      </c>
      <c r="N58" s="113">
        <v>2494</v>
      </c>
      <c r="O58" s="113">
        <v>209210</v>
      </c>
      <c r="P58" s="113">
        <v>3538</v>
      </c>
      <c r="Q58" s="74">
        <v>316093</v>
      </c>
    </row>
    <row r="59" spans="1:17" x14ac:dyDescent="0.2">
      <c r="A59" s="8"/>
      <c r="B59" s="115" t="s">
        <v>130</v>
      </c>
      <c r="C59" s="112" t="s">
        <v>131</v>
      </c>
      <c r="D59" s="112" t="s">
        <v>23</v>
      </c>
      <c r="E59" s="113">
        <v>41922</v>
      </c>
      <c r="F59" s="113">
        <v>2478</v>
      </c>
      <c r="G59" s="113">
        <v>16113</v>
      </c>
      <c r="H59" s="113">
        <v>60513</v>
      </c>
      <c r="I59" s="113">
        <v>88</v>
      </c>
      <c r="J59" s="113">
        <v>91</v>
      </c>
      <c r="K59" s="113">
        <v>3335</v>
      </c>
      <c r="L59" s="113">
        <v>41321</v>
      </c>
      <c r="M59" s="113">
        <v>8018</v>
      </c>
      <c r="N59" s="113">
        <v>2494</v>
      </c>
      <c r="O59" s="113">
        <v>209210</v>
      </c>
      <c r="P59" s="113">
        <v>3538</v>
      </c>
      <c r="Q59" s="74">
        <v>328929</v>
      </c>
    </row>
    <row r="60" spans="1:17" x14ac:dyDescent="0.2">
      <c r="A60" s="8"/>
      <c r="B60" s="115" t="s">
        <v>132</v>
      </c>
      <c r="C60" s="112" t="s">
        <v>133</v>
      </c>
      <c r="D60" s="112" t="s">
        <v>58</v>
      </c>
      <c r="E60" s="113">
        <v>48806</v>
      </c>
      <c r="F60" s="113">
        <v>5275</v>
      </c>
      <c r="G60" s="113">
        <v>50685</v>
      </c>
      <c r="H60" s="113">
        <v>104766</v>
      </c>
      <c r="I60" s="113">
        <v>76</v>
      </c>
      <c r="J60" s="113">
        <v>95</v>
      </c>
      <c r="K60" s="113">
        <v>5063</v>
      </c>
      <c r="L60" s="113">
        <v>70516</v>
      </c>
      <c r="M60" s="113">
        <v>9369</v>
      </c>
      <c r="N60" s="113">
        <v>2832</v>
      </c>
      <c r="O60" s="113">
        <v>260680</v>
      </c>
      <c r="P60" s="113">
        <v>0</v>
      </c>
      <c r="Q60" s="74">
        <v>456577</v>
      </c>
    </row>
    <row r="61" spans="1:17" x14ac:dyDescent="0.2">
      <c r="A61" s="8"/>
      <c r="B61" s="115" t="s">
        <v>134</v>
      </c>
      <c r="C61" s="112" t="s">
        <v>135</v>
      </c>
      <c r="D61" s="112" t="s">
        <v>26</v>
      </c>
      <c r="E61" s="113">
        <v>79082</v>
      </c>
      <c r="F61" s="113">
        <v>5070</v>
      </c>
      <c r="G61" s="113">
        <v>33336</v>
      </c>
      <c r="H61" s="113">
        <v>117488</v>
      </c>
      <c r="I61" s="113">
        <v>10</v>
      </c>
      <c r="J61" s="113">
        <v>88</v>
      </c>
      <c r="K61" s="113">
        <v>6875</v>
      </c>
      <c r="L61" s="113">
        <v>41769</v>
      </c>
      <c r="M61" s="113">
        <v>11104</v>
      </c>
      <c r="N61" s="113">
        <v>2494</v>
      </c>
      <c r="O61" s="113">
        <v>210171</v>
      </c>
      <c r="P61" s="113">
        <v>3538</v>
      </c>
      <c r="Q61" s="74">
        <v>393761</v>
      </c>
    </row>
    <row r="62" spans="1:17" x14ac:dyDescent="0.2">
      <c r="A62" s="8"/>
      <c r="B62" s="115" t="s">
        <v>136</v>
      </c>
      <c r="C62" s="112" t="s">
        <v>137</v>
      </c>
      <c r="D62" s="112" t="s">
        <v>26</v>
      </c>
      <c r="E62" s="113">
        <v>62441</v>
      </c>
      <c r="F62" s="113">
        <v>6337</v>
      </c>
      <c r="G62" s="113">
        <v>26981</v>
      </c>
      <c r="H62" s="113">
        <v>95759</v>
      </c>
      <c r="I62" s="113">
        <v>159</v>
      </c>
      <c r="J62" s="113">
        <v>90</v>
      </c>
      <c r="K62" s="113">
        <v>3267</v>
      </c>
      <c r="L62" s="113">
        <v>41599</v>
      </c>
      <c r="M62" s="113">
        <v>6160</v>
      </c>
      <c r="N62" s="113">
        <v>2494</v>
      </c>
      <c r="O62" s="113">
        <v>209701</v>
      </c>
      <c r="P62" s="113">
        <v>3538</v>
      </c>
      <c r="Q62" s="74">
        <v>364701</v>
      </c>
    </row>
    <row r="63" spans="1:17" x14ac:dyDescent="0.2">
      <c r="A63" s="8"/>
      <c r="B63" s="115" t="s">
        <v>138</v>
      </c>
      <c r="C63" s="112" t="s">
        <v>139</v>
      </c>
      <c r="D63" s="112" t="s">
        <v>23</v>
      </c>
      <c r="E63" s="113">
        <v>174923</v>
      </c>
      <c r="F63" s="113">
        <v>13268</v>
      </c>
      <c r="G63" s="113">
        <v>105741</v>
      </c>
      <c r="H63" s="113">
        <v>293932</v>
      </c>
      <c r="I63" s="113">
        <v>337</v>
      </c>
      <c r="J63" s="113">
        <v>143</v>
      </c>
      <c r="K63" s="113">
        <v>10101</v>
      </c>
      <c r="L63" s="113">
        <v>81048</v>
      </c>
      <c r="M63" s="113">
        <v>15220</v>
      </c>
      <c r="N63" s="113">
        <v>2670</v>
      </c>
      <c r="O63" s="113">
        <v>274551</v>
      </c>
      <c r="P63" s="113">
        <v>8192</v>
      </c>
      <c r="Q63" s="74">
        <v>686556</v>
      </c>
    </row>
    <row r="64" spans="1:17" x14ac:dyDescent="0.2">
      <c r="A64" s="8"/>
      <c r="B64" s="115" t="s">
        <v>140</v>
      </c>
      <c r="C64" s="112" t="s">
        <v>141</v>
      </c>
      <c r="D64" s="112" t="s">
        <v>26</v>
      </c>
      <c r="E64" s="113">
        <v>182454</v>
      </c>
      <c r="F64" s="113">
        <v>13001</v>
      </c>
      <c r="G64" s="113">
        <v>125974</v>
      </c>
      <c r="H64" s="113">
        <v>321429</v>
      </c>
      <c r="I64" s="113">
        <v>80</v>
      </c>
      <c r="J64" s="113">
        <v>87</v>
      </c>
      <c r="K64" s="113">
        <v>6354</v>
      </c>
      <c r="L64" s="113">
        <v>35782</v>
      </c>
      <c r="M64" s="113">
        <v>15389</v>
      </c>
      <c r="N64" s="113">
        <v>2189</v>
      </c>
      <c r="O64" s="113">
        <v>174453</v>
      </c>
      <c r="P64" s="113">
        <v>0</v>
      </c>
      <c r="Q64" s="74">
        <v>558676</v>
      </c>
    </row>
    <row r="65" spans="1:17" x14ac:dyDescent="0.2">
      <c r="A65" s="8"/>
      <c r="B65" s="115" t="s">
        <v>142</v>
      </c>
      <c r="C65" s="112" t="s">
        <v>143</v>
      </c>
      <c r="D65" s="112" t="s">
        <v>23</v>
      </c>
      <c r="E65" s="113">
        <v>56781</v>
      </c>
      <c r="F65" s="113">
        <v>7509</v>
      </c>
      <c r="G65" s="113">
        <v>37789</v>
      </c>
      <c r="H65" s="113">
        <v>102079</v>
      </c>
      <c r="I65" s="113">
        <v>87</v>
      </c>
      <c r="J65" s="113">
        <v>93</v>
      </c>
      <c r="K65" s="113">
        <v>9085</v>
      </c>
      <c r="L65" s="113">
        <v>72968</v>
      </c>
      <c r="M65" s="113">
        <v>12076</v>
      </c>
      <c r="N65" s="113">
        <v>3274</v>
      </c>
      <c r="O65" s="113">
        <v>259085</v>
      </c>
      <c r="P65" s="113">
        <v>58</v>
      </c>
      <c r="Q65" s="74">
        <v>460698</v>
      </c>
    </row>
    <row r="66" spans="1:17" x14ac:dyDescent="0.2">
      <c r="A66" s="8"/>
      <c r="B66" s="115" t="s">
        <v>144</v>
      </c>
      <c r="C66" s="112" t="s">
        <v>145</v>
      </c>
      <c r="D66" s="112" t="s">
        <v>23</v>
      </c>
      <c r="E66" s="113">
        <v>39094</v>
      </c>
      <c r="F66" s="113">
        <v>5435</v>
      </c>
      <c r="G66" s="113">
        <v>51154</v>
      </c>
      <c r="H66" s="113">
        <v>95683</v>
      </c>
      <c r="I66" s="113">
        <v>5</v>
      </c>
      <c r="J66" s="113">
        <v>87</v>
      </c>
      <c r="K66" s="113">
        <v>3683</v>
      </c>
      <c r="L66" s="113">
        <v>47509</v>
      </c>
      <c r="M66" s="113">
        <v>8115</v>
      </c>
      <c r="N66" s="113">
        <v>2976</v>
      </c>
      <c r="O66" s="113">
        <v>181263</v>
      </c>
      <c r="P66" s="113">
        <v>0</v>
      </c>
      <c r="Q66" s="74">
        <v>340016</v>
      </c>
    </row>
    <row r="67" spans="1:17" x14ac:dyDescent="0.2">
      <c r="A67" s="8"/>
      <c r="B67" s="115" t="s">
        <v>146</v>
      </c>
      <c r="C67" s="112" t="s">
        <v>147</v>
      </c>
      <c r="D67" s="112" t="s">
        <v>23</v>
      </c>
      <c r="E67" s="113">
        <v>63771</v>
      </c>
      <c r="F67" s="113">
        <v>6144</v>
      </c>
      <c r="G67" s="113">
        <v>44615</v>
      </c>
      <c r="H67" s="113">
        <v>114530</v>
      </c>
      <c r="I67" s="113">
        <v>69</v>
      </c>
      <c r="J67" s="113">
        <v>88</v>
      </c>
      <c r="K67" s="113">
        <v>2887</v>
      </c>
      <c r="L67" s="113">
        <v>41321</v>
      </c>
      <c r="M67" s="113">
        <v>2813</v>
      </c>
      <c r="N67" s="113">
        <v>2494</v>
      </c>
      <c r="O67" s="113">
        <v>209210</v>
      </c>
      <c r="P67" s="113">
        <v>3538</v>
      </c>
      <c r="Q67" s="74">
        <v>378449</v>
      </c>
    </row>
    <row r="68" spans="1:17" x14ac:dyDescent="0.2">
      <c r="A68" s="8"/>
      <c r="B68" s="115" t="s">
        <v>150</v>
      </c>
      <c r="C68" s="112" t="s">
        <v>151</v>
      </c>
      <c r="D68" s="112" t="s">
        <v>23</v>
      </c>
      <c r="E68" s="113">
        <v>30475</v>
      </c>
      <c r="F68" s="113">
        <v>2733</v>
      </c>
      <c r="G68" s="113">
        <v>26176</v>
      </c>
      <c r="H68" s="113">
        <v>59384</v>
      </c>
      <c r="I68" s="113">
        <v>124</v>
      </c>
      <c r="J68" s="113">
        <v>93</v>
      </c>
      <c r="K68" s="113">
        <v>2375</v>
      </c>
      <c r="L68" s="113">
        <v>41393</v>
      </c>
      <c r="M68" s="113">
        <v>2007</v>
      </c>
      <c r="N68" s="113">
        <v>2494</v>
      </c>
      <c r="O68" s="113">
        <v>209813</v>
      </c>
      <c r="P68" s="113">
        <v>3538</v>
      </c>
      <c r="Q68" s="74">
        <v>321494</v>
      </c>
    </row>
    <row r="69" spans="1:17" x14ac:dyDescent="0.2">
      <c r="A69" s="8"/>
      <c r="B69" s="115" t="s">
        <v>152</v>
      </c>
      <c r="C69" s="112" t="s">
        <v>153</v>
      </c>
      <c r="D69" s="112" t="s">
        <v>26</v>
      </c>
      <c r="E69" s="113">
        <v>85655</v>
      </c>
      <c r="F69" s="113">
        <v>4603</v>
      </c>
      <c r="G69" s="113">
        <v>39862</v>
      </c>
      <c r="H69" s="113">
        <v>130120</v>
      </c>
      <c r="I69" s="113">
        <v>150</v>
      </c>
      <c r="J69" s="113">
        <v>89</v>
      </c>
      <c r="K69" s="113">
        <v>5299</v>
      </c>
      <c r="L69" s="113">
        <v>41321</v>
      </c>
      <c r="M69" s="113">
        <v>12859</v>
      </c>
      <c r="N69" s="113">
        <v>2494</v>
      </c>
      <c r="O69" s="113">
        <v>209210</v>
      </c>
      <c r="P69" s="113">
        <v>3538</v>
      </c>
      <c r="Q69" s="74">
        <v>406821</v>
      </c>
    </row>
    <row r="70" spans="1:17" x14ac:dyDescent="0.2">
      <c r="A70" s="8"/>
      <c r="B70" s="115" t="s">
        <v>154</v>
      </c>
      <c r="C70" s="112" t="s">
        <v>155</v>
      </c>
      <c r="D70" s="112" t="s">
        <v>23</v>
      </c>
      <c r="E70" s="113">
        <v>24477</v>
      </c>
      <c r="F70" s="113">
        <v>2809</v>
      </c>
      <c r="G70" s="113">
        <v>10860</v>
      </c>
      <c r="H70" s="113">
        <v>38146</v>
      </c>
      <c r="I70" s="113">
        <v>52</v>
      </c>
      <c r="J70" s="113">
        <v>86</v>
      </c>
      <c r="K70" s="113">
        <v>2958</v>
      </c>
      <c r="L70" s="113">
        <v>68422</v>
      </c>
      <c r="M70" s="113">
        <v>7927</v>
      </c>
      <c r="N70" s="113">
        <v>2670</v>
      </c>
      <c r="O70" s="113">
        <v>254969</v>
      </c>
      <c r="P70" s="113">
        <v>4096</v>
      </c>
      <c r="Q70" s="74">
        <v>379623</v>
      </c>
    </row>
    <row r="71" spans="1:17" x14ac:dyDescent="0.2">
      <c r="A71" s="8"/>
      <c r="B71" s="115" t="s">
        <v>156</v>
      </c>
      <c r="C71" s="112" t="s">
        <v>157</v>
      </c>
      <c r="D71" s="112" t="s">
        <v>23</v>
      </c>
      <c r="E71" s="113">
        <v>121353</v>
      </c>
      <c r="F71" s="113">
        <v>11161</v>
      </c>
      <c r="G71" s="113">
        <v>69322</v>
      </c>
      <c r="H71" s="113">
        <v>201836</v>
      </c>
      <c r="I71" s="113">
        <v>12</v>
      </c>
      <c r="J71" s="113">
        <v>86</v>
      </c>
      <c r="K71" s="113">
        <v>6787</v>
      </c>
      <c r="L71" s="113">
        <v>37766</v>
      </c>
      <c r="M71" s="113">
        <v>7209</v>
      </c>
      <c r="N71" s="113">
        <v>2181</v>
      </c>
      <c r="O71" s="113">
        <v>176987</v>
      </c>
      <c r="P71" s="113">
        <v>0</v>
      </c>
      <c r="Q71" s="74">
        <v>436832</v>
      </c>
    </row>
    <row r="72" spans="1:17" x14ac:dyDescent="0.2">
      <c r="A72" s="8"/>
      <c r="B72" s="115" t="s">
        <v>158</v>
      </c>
      <c r="C72" s="112" t="s">
        <v>159</v>
      </c>
      <c r="D72" s="112" t="s">
        <v>23</v>
      </c>
      <c r="E72" s="113">
        <v>144919</v>
      </c>
      <c r="F72" s="113">
        <v>16580</v>
      </c>
      <c r="G72" s="113">
        <v>91822</v>
      </c>
      <c r="H72" s="113">
        <v>253321</v>
      </c>
      <c r="I72" s="113">
        <v>191</v>
      </c>
      <c r="J72" s="113">
        <v>93</v>
      </c>
      <c r="K72" s="113">
        <v>7956</v>
      </c>
      <c r="L72" s="113">
        <v>35978</v>
      </c>
      <c r="M72" s="113">
        <v>31429</v>
      </c>
      <c r="N72" s="113">
        <v>2181</v>
      </c>
      <c r="O72" s="113">
        <v>181383</v>
      </c>
      <c r="P72" s="113">
        <v>4065</v>
      </c>
      <c r="Q72" s="74">
        <v>517597</v>
      </c>
    </row>
    <row r="73" spans="1:17" x14ac:dyDescent="0.2">
      <c r="A73" s="8"/>
      <c r="B73" s="115" t="s">
        <v>160</v>
      </c>
      <c r="C73" s="112" t="s">
        <v>161</v>
      </c>
      <c r="D73" s="112" t="s">
        <v>58</v>
      </c>
      <c r="E73" s="113">
        <v>11885</v>
      </c>
      <c r="F73" s="113">
        <v>2241</v>
      </c>
      <c r="G73" s="113">
        <v>10125</v>
      </c>
      <c r="H73" s="113">
        <v>24251</v>
      </c>
      <c r="I73" s="113">
        <v>35</v>
      </c>
      <c r="J73" s="113">
        <v>86</v>
      </c>
      <c r="K73" s="113">
        <v>1064</v>
      </c>
      <c r="L73" s="113">
        <v>41321</v>
      </c>
      <c r="M73" s="113">
        <v>2975</v>
      </c>
      <c r="N73" s="113">
        <v>2494</v>
      </c>
      <c r="O73" s="113">
        <v>209210</v>
      </c>
      <c r="P73" s="113">
        <v>3538</v>
      </c>
      <c r="Q73" s="74">
        <v>284974</v>
      </c>
    </row>
    <row r="74" spans="1:17" x14ac:dyDescent="0.2">
      <c r="A74" s="8"/>
      <c r="B74" s="115" t="s">
        <v>162</v>
      </c>
      <c r="C74" s="112" t="s">
        <v>163</v>
      </c>
      <c r="D74" s="112" t="s">
        <v>23</v>
      </c>
      <c r="E74" s="113">
        <v>64945</v>
      </c>
      <c r="F74" s="113">
        <v>5906</v>
      </c>
      <c r="G74" s="113">
        <v>35526</v>
      </c>
      <c r="H74" s="113">
        <v>106377</v>
      </c>
      <c r="I74" s="113">
        <v>26</v>
      </c>
      <c r="J74" s="113">
        <v>87</v>
      </c>
      <c r="K74" s="113">
        <v>976</v>
      </c>
      <c r="L74" s="113">
        <v>41321</v>
      </c>
      <c r="M74" s="113">
        <v>5498</v>
      </c>
      <c r="N74" s="113">
        <v>2494</v>
      </c>
      <c r="O74" s="113">
        <v>209210</v>
      </c>
      <c r="P74" s="113">
        <v>3538</v>
      </c>
      <c r="Q74" s="74">
        <v>369527</v>
      </c>
    </row>
    <row r="75" spans="1:17" x14ac:dyDescent="0.2">
      <c r="A75" s="8"/>
      <c r="B75" s="115" t="s">
        <v>164</v>
      </c>
      <c r="C75" s="112" t="s">
        <v>165</v>
      </c>
      <c r="D75" s="112" t="s">
        <v>23</v>
      </c>
      <c r="E75" s="113">
        <v>147484</v>
      </c>
      <c r="F75" s="113">
        <v>7905</v>
      </c>
      <c r="G75" s="113">
        <v>49628</v>
      </c>
      <c r="H75" s="113">
        <v>205017</v>
      </c>
      <c r="I75" s="113">
        <v>170</v>
      </c>
      <c r="J75" s="113">
        <v>89</v>
      </c>
      <c r="K75" s="113">
        <v>6931</v>
      </c>
      <c r="L75" s="113">
        <v>35484</v>
      </c>
      <c r="M75" s="113">
        <v>12784</v>
      </c>
      <c r="N75" s="113">
        <v>2181</v>
      </c>
      <c r="O75" s="113">
        <v>175542</v>
      </c>
      <c r="P75" s="113">
        <v>0</v>
      </c>
      <c r="Q75" s="74">
        <v>441270</v>
      </c>
    </row>
    <row r="76" spans="1:17" x14ac:dyDescent="0.2">
      <c r="A76" s="8"/>
      <c r="B76" s="115" t="s">
        <v>166</v>
      </c>
      <c r="C76" s="112" t="s">
        <v>167</v>
      </c>
      <c r="D76" s="112" t="s">
        <v>23</v>
      </c>
      <c r="E76" s="113">
        <v>111183</v>
      </c>
      <c r="F76" s="113">
        <v>10223</v>
      </c>
      <c r="G76" s="113">
        <v>63791</v>
      </c>
      <c r="H76" s="113">
        <v>185197</v>
      </c>
      <c r="I76" s="113">
        <v>146</v>
      </c>
      <c r="J76" s="113">
        <v>91</v>
      </c>
      <c r="K76" s="113">
        <v>3026</v>
      </c>
      <c r="L76" s="113">
        <v>68422</v>
      </c>
      <c r="M76" s="113">
        <v>13116</v>
      </c>
      <c r="N76" s="113">
        <v>2670</v>
      </c>
      <c r="O76" s="113">
        <v>256596</v>
      </c>
      <c r="P76" s="113">
        <v>0</v>
      </c>
      <c r="Q76" s="74">
        <v>560224</v>
      </c>
    </row>
    <row r="77" spans="1:17" x14ac:dyDescent="0.2">
      <c r="A77" s="8"/>
      <c r="B77" s="115" t="s">
        <v>168</v>
      </c>
      <c r="C77" s="112" t="s">
        <v>169</v>
      </c>
      <c r="D77" s="112" t="s">
        <v>23</v>
      </c>
      <c r="E77" s="113">
        <v>90129</v>
      </c>
      <c r="F77" s="113">
        <v>5839</v>
      </c>
      <c r="G77" s="113">
        <v>47633</v>
      </c>
      <c r="H77" s="113">
        <v>143601</v>
      </c>
      <c r="I77" s="113">
        <v>37</v>
      </c>
      <c r="J77" s="113">
        <v>86</v>
      </c>
      <c r="K77" s="113">
        <v>5941</v>
      </c>
      <c r="L77" s="113">
        <v>68422</v>
      </c>
      <c r="M77" s="113">
        <v>14223</v>
      </c>
      <c r="N77" s="113">
        <v>2670</v>
      </c>
      <c r="O77" s="113">
        <v>278922</v>
      </c>
      <c r="P77" s="113">
        <v>0</v>
      </c>
      <c r="Q77" s="74">
        <v>514289</v>
      </c>
    </row>
    <row r="78" spans="1:17" x14ac:dyDescent="0.2">
      <c r="A78" s="8"/>
      <c r="B78" s="115" t="s">
        <v>170</v>
      </c>
      <c r="C78" s="112" t="s">
        <v>171</v>
      </c>
      <c r="D78" s="112" t="s">
        <v>23</v>
      </c>
      <c r="E78" s="113">
        <v>52280</v>
      </c>
      <c r="F78" s="113">
        <v>3346</v>
      </c>
      <c r="G78" s="113">
        <v>41130</v>
      </c>
      <c r="H78" s="113">
        <v>96756</v>
      </c>
      <c r="I78" s="113">
        <v>60</v>
      </c>
      <c r="J78" s="113">
        <v>93</v>
      </c>
      <c r="K78" s="113">
        <v>723</v>
      </c>
      <c r="L78" s="113">
        <v>41321</v>
      </c>
      <c r="M78" s="113">
        <v>5443</v>
      </c>
      <c r="N78" s="113">
        <v>2494</v>
      </c>
      <c r="O78" s="113">
        <v>209210</v>
      </c>
      <c r="P78" s="113">
        <v>3538</v>
      </c>
      <c r="Q78" s="74">
        <v>360100</v>
      </c>
    </row>
    <row r="79" spans="1:17" x14ac:dyDescent="0.2">
      <c r="A79" s="8"/>
      <c r="B79" s="115" t="s">
        <v>172</v>
      </c>
      <c r="C79" s="112" t="s">
        <v>173</v>
      </c>
      <c r="D79" s="112" t="s">
        <v>26</v>
      </c>
      <c r="E79" s="113">
        <v>150827</v>
      </c>
      <c r="F79" s="113">
        <v>15866</v>
      </c>
      <c r="G79" s="113">
        <v>93784</v>
      </c>
      <c r="H79" s="113">
        <v>260477</v>
      </c>
      <c r="I79" s="113">
        <v>4</v>
      </c>
      <c r="J79" s="113">
        <v>86</v>
      </c>
      <c r="K79" s="113">
        <v>7215</v>
      </c>
      <c r="L79" s="113">
        <v>35764</v>
      </c>
      <c r="M79" s="113">
        <v>15250</v>
      </c>
      <c r="N79" s="113">
        <v>2185</v>
      </c>
      <c r="O79" s="113">
        <v>181878</v>
      </c>
      <c r="P79" s="113">
        <v>3434</v>
      </c>
      <c r="Q79" s="74">
        <v>508331</v>
      </c>
    </row>
    <row r="80" spans="1:17" x14ac:dyDescent="0.2">
      <c r="A80" s="8"/>
      <c r="B80" s="115" t="s">
        <v>174</v>
      </c>
      <c r="C80" s="112" t="s">
        <v>175</v>
      </c>
      <c r="D80" s="112" t="s">
        <v>23</v>
      </c>
      <c r="E80" s="113">
        <v>22816</v>
      </c>
      <c r="F80" s="113">
        <v>2807</v>
      </c>
      <c r="G80" s="113">
        <v>13141</v>
      </c>
      <c r="H80" s="113">
        <v>38764</v>
      </c>
      <c r="I80" s="113">
        <v>31</v>
      </c>
      <c r="J80" s="113">
        <v>93</v>
      </c>
      <c r="K80" s="113">
        <v>3525</v>
      </c>
      <c r="L80" s="113">
        <v>41321</v>
      </c>
      <c r="M80" s="113">
        <v>4294</v>
      </c>
      <c r="N80" s="113">
        <v>2494</v>
      </c>
      <c r="O80" s="113">
        <v>209210</v>
      </c>
      <c r="P80" s="113">
        <v>3538</v>
      </c>
      <c r="Q80" s="74">
        <v>303338</v>
      </c>
    </row>
    <row r="81" spans="1:18" x14ac:dyDescent="0.2">
      <c r="A81" s="8"/>
      <c r="B81" s="115" t="s">
        <v>176</v>
      </c>
      <c r="C81" s="112" t="s">
        <v>177</v>
      </c>
      <c r="D81" s="112" t="s">
        <v>23</v>
      </c>
      <c r="E81" s="113">
        <v>131512</v>
      </c>
      <c r="F81" s="113">
        <v>11260</v>
      </c>
      <c r="G81" s="113">
        <v>82490</v>
      </c>
      <c r="H81" s="113">
        <v>225262</v>
      </c>
      <c r="I81" s="113">
        <v>193</v>
      </c>
      <c r="J81" s="113">
        <v>94</v>
      </c>
      <c r="K81" s="113">
        <v>9964</v>
      </c>
      <c r="L81" s="113">
        <v>37977</v>
      </c>
      <c r="M81" s="113">
        <v>10124</v>
      </c>
      <c r="N81" s="113">
        <v>2181</v>
      </c>
      <c r="O81" s="113">
        <v>206428</v>
      </c>
      <c r="P81" s="113">
        <v>4064</v>
      </c>
      <c r="Q81" s="74">
        <v>522758</v>
      </c>
    </row>
    <row r="82" spans="1:18" x14ac:dyDescent="0.2">
      <c r="A82" s="8"/>
      <c r="B82" s="115" t="s">
        <v>178</v>
      </c>
      <c r="C82" s="112" t="s">
        <v>179</v>
      </c>
      <c r="D82" s="112" t="s">
        <v>58</v>
      </c>
      <c r="E82" s="113">
        <v>35344</v>
      </c>
      <c r="F82" s="113">
        <v>2756</v>
      </c>
      <c r="G82" s="113">
        <v>18066</v>
      </c>
      <c r="H82" s="113">
        <v>56166</v>
      </c>
      <c r="I82" s="113">
        <v>60</v>
      </c>
      <c r="J82" s="113">
        <v>97</v>
      </c>
      <c r="K82" s="113">
        <v>1899</v>
      </c>
      <c r="L82" s="113">
        <v>69222</v>
      </c>
      <c r="M82" s="113">
        <v>1325</v>
      </c>
      <c r="N82" s="113">
        <v>2670</v>
      </c>
      <c r="O82" s="113">
        <v>256469</v>
      </c>
      <c r="P82" s="113">
        <v>4096</v>
      </c>
      <c r="Q82" s="74">
        <v>392416</v>
      </c>
    </row>
    <row r="83" spans="1:18" x14ac:dyDescent="0.2">
      <c r="A83" s="8"/>
      <c r="B83" s="115" t="s">
        <v>180</v>
      </c>
      <c r="C83" s="112" t="s">
        <v>181</v>
      </c>
      <c r="D83" s="112" t="s">
        <v>23</v>
      </c>
      <c r="E83" s="113">
        <v>83268</v>
      </c>
      <c r="F83" s="113">
        <v>4455</v>
      </c>
      <c r="G83" s="113">
        <v>38756</v>
      </c>
      <c r="H83" s="113">
        <v>126479</v>
      </c>
      <c r="I83" s="113">
        <v>39</v>
      </c>
      <c r="J83" s="113">
        <v>88</v>
      </c>
      <c r="K83" s="113">
        <v>3667</v>
      </c>
      <c r="L83" s="113">
        <v>41321</v>
      </c>
      <c r="M83" s="113">
        <v>7933</v>
      </c>
      <c r="N83" s="113">
        <v>2494</v>
      </c>
      <c r="O83" s="113">
        <v>209210</v>
      </c>
      <c r="P83" s="113">
        <v>3538</v>
      </c>
      <c r="Q83" s="74">
        <v>398182</v>
      </c>
    </row>
    <row r="84" spans="1:18" x14ac:dyDescent="0.2">
      <c r="A84" s="8"/>
      <c r="B84" s="115" t="s">
        <v>182</v>
      </c>
      <c r="C84" s="112" t="s">
        <v>183</v>
      </c>
      <c r="D84" s="112" t="s">
        <v>23</v>
      </c>
      <c r="E84" s="113">
        <v>71409</v>
      </c>
      <c r="F84" s="113">
        <v>6363</v>
      </c>
      <c r="G84" s="113">
        <v>37995</v>
      </c>
      <c r="H84" s="113">
        <v>115767</v>
      </c>
      <c r="I84" s="113">
        <v>46</v>
      </c>
      <c r="J84" s="113">
        <v>102</v>
      </c>
      <c r="K84" s="113">
        <v>5617</v>
      </c>
      <c r="L84" s="113">
        <v>566682</v>
      </c>
      <c r="M84" s="113">
        <v>9280</v>
      </c>
      <c r="N84" s="113">
        <v>75030</v>
      </c>
      <c r="O84" s="113">
        <v>936452</v>
      </c>
      <c r="P84" s="113">
        <v>92</v>
      </c>
      <c r="Q84" s="74">
        <v>1714473</v>
      </c>
    </row>
    <row r="85" spans="1:18" x14ac:dyDescent="0.2">
      <c r="A85" s="8"/>
      <c r="B85" s="115" t="s">
        <v>184</v>
      </c>
      <c r="C85" s="112" t="s">
        <v>185</v>
      </c>
      <c r="D85" s="112" t="s">
        <v>23</v>
      </c>
      <c r="E85" s="113">
        <v>62947</v>
      </c>
      <c r="F85" s="113">
        <v>9978</v>
      </c>
      <c r="G85" s="113">
        <v>48786</v>
      </c>
      <c r="H85" s="113">
        <v>121711</v>
      </c>
      <c r="I85" s="113">
        <v>140</v>
      </c>
      <c r="J85" s="113">
        <v>98</v>
      </c>
      <c r="K85" s="113">
        <v>2613</v>
      </c>
      <c r="L85" s="113">
        <v>546042</v>
      </c>
      <c r="M85" s="113">
        <v>9050</v>
      </c>
      <c r="N85" s="113">
        <v>56180</v>
      </c>
      <c r="O85" s="113">
        <v>874022</v>
      </c>
      <c r="P85" s="113">
        <v>4395</v>
      </c>
      <c r="Q85" s="74">
        <v>1625146</v>
      </c>
    </row>
    <row r="86" spans="1:18" x14ac:dyDescent="0.2">
      <c r="A86" s="8"/>
      <c r="B86" s="115" t="s">
        <v>186</v>
      </c>
      <c r="C86" s="112" t="s">
        <v>187</v>
      </c>
      <c r="D86" s="112" t="s">
        <v>23</v>
      </c>
      <c r="E86" s="113">
        <v>859718</v>
      </c>
      <c r="F86" s="113">
        <v>82914</v>
      </c>
      <c r="G86" s="113">
        <v>823512</v>
      </c>
      <c r="H86" s="113">
        <v>1766144</v>
      </c>
      <c r="I86" s="113">
        <v>140</v>
      </c>
      <c r="J86" s="113">
        <v>90</v>
      </c>
      <c r="K86" s="113">
        <v>19287</v>
      </c>
      <c r="L86" s="113">
        <v>80915</v>
      </c>
      <c r="M86" s="113">
        <v>0</v>
      </c>
      <c r="N86" s="113">
        <v>2181</v>
      </c>
      <c r="O86" s="113">
        <v>251316</v>
      </c>
      <c r="P86" s="113">
        <v>3819</v>
      </c>
      <c r="Q86" s="74">
        <v>2141583</v>
      </c>
    </row>
    <row r="87" spans="1:18" x14ac:dyDescent="0.2">
      <c r="A87" s="8"/>
      <c r="B87" s="115" t="s">
        <v>188</v>
      </c>
      <c r="C87" s="112" t="s">
        <v>189</v>
      </c>
      <c r="D87" s="112" t="s">
        <v>23</v>
      </c>
      <c r="E87" s="113">
        <v>20252</v>
      </c>
      <c r="F87" s="113">
        <v>1533</v>
      </c>
      <c r="G87" s="113">
        <v>7511</v>
      </c>
      <c r="H87" s="113">
        <v>29296</v>
      </c>
      <c r="I87" s="113">
        <v>22</v>
      </c>
      <c r="J87" s="113">
        <v>86</v>
      </c>
      <c r="K87" s="113">
        <v>1070</v>
      </c>
      <c r="L87" s="113">
        <v>35484</v>
      </c>
      <c r="M87" s="113">
        <v>1693</v>
      </c>
      <c r="N87" s="113">
        <v>2181</v>
      </c>
      <c r="O87" s="113">
        <v>172322</v>
      </c>
      <c r="P87" s="113">
        <v>0</v>
      </c>
      <c r="Q87" s="74">
        <v>242745</v>
      </c>
    </row>
    <row r="88" spans="1:18" x14ac:dyDescent="0.2">
      <c r="A88" s="8"/>
      <c r="B88" s="115" t="s">
        <v>190</v>
      </c>
      <c r="C88" s="112" t="s">
        <v>191</v>
      </c>
      <c r="D88" s="112" t="s">
        <v>23</v>
      </c>
      <c r="E88" s="113">
        <v>68332</v>
      </c>
      <c r="F88" s="113">
        <v>7170</v>
      </c>
      <c r="G88" s="113">
        <v>46660</v>
      </c>
      <c r="H88" s="113">
        <v>122162</v>
      </c>
      <c r="I88" s="113">
        <v>149</v>
      </c>
      <c r="J88" s="113">
        <v>91</v>
      </c>
      <c r="K88" s="113">
        <v>5261</v>
      </c>
      <c r="L88" s="113">
        <v>41321</v>
      </c>
      <c r="M88" s="113">
        <v>5204</v>
      </c>
      <c r="N88" s="113">
        <v>2494</v>
      </c>
      <c r="O88" s="113">
        <v>209401</v>
      </c>
      <c r="P88" s="113">
        <v>3538</v>
      </c>
      <c r="Q88" s="74">
        <v>389932</v>
      </c>
    </row>
    <row r="89" spans="1:18" ht="13.5" thickBot="1" x14ac:dyDescent="0.25">
      <c r="A89" s="8"/>
      <c r="B89" s="76" t="s">
        <v>192</v>
      </c>
      <c r="C89" s="82" t="s">
        <v>193</v>
      </c>
      <c r="D89" s="82" t="s">
        <v>23</v>
      </c>
      <c r="E89" s="109">
        <v>96561</v>
      </c>
      <c r="F89" s="109">
        <v>9159</v>
      </c>
      <c r="G89" s="109">
        <v>61310</v>
      </c>
      <c r="H89" s="109">
        <v>167030</v>
      </c>
      <c r="I89" s="109">
        <v>88</v>
      </c>
      <c r="J89" s="109">
        <v>94</v>
      </c>
      <c r="K89" s="109">
        <v>3312</v>
      </c>
      <c r="L89" s="109">
        <v>35889</v>
      </c>
      <c r="M89" s="109">
        <v>6592</v>
      </c>
      <c r="N89" s="109">
        <v>2181</v>
      </c>
      <c r="O89" s="109">
        <v>173969</v>
      </c>
      <c r="P89" s="109">
        <v>0</v>
      </c>
      <c r="Q89" s="91">
        <v>390671</v>
      </c>
    </row>
    <row r="90" spans="1:18" x14ac:dyDescent="0.2">
      <c r="A90" s="8"/>
      <c r="B90" s="129"/>
      <c r="C90" s="129"/>
      <c r="D90" s="129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</row>
    <row r="91" spans="1:18" ht="13.5" thickBot="1" x14ac:dyDescent="0.25">
      <c r="A91" s="8"/>
      <c r="B91" s="129"/>
      <c r="C91" s="129"/>
      <c r="D91" s="129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</row>
    <row r="92" spans="1:18" ht="16.5" x14ac:dyDescent="0.3">
      <c r="A92" s="274"/>
      <c r="B92" s="307"/>
      <c r="C92" s="308"/>
      <c r="D92" s="101" t="s">
        <v>194</v>
      </c>
      <c r="E92" s="87">
        <v>8338908</v>
      </c>
      <c r="F92" s="87">
        <v>883383</v>
      </c>
      <c r="G92" s="87">
        <v>5555121</v>
      </c>
      <c r="H92" s="87">
        <v>14777412</v>
      </c>
      <c r="I92" s="87">
        <v>10599</v>
      </c>
      <c r="J92" s="87">
        <v>7739</v>
      </c>
      <c r="K92" s="87">
        <v>560714</v>
      </c>
      <c r="L92" s="87"/>
      <c r="M92" s="87">
        <v>906029</v>
      </c>
      <c r="N92" s="87"/>
      <c r="O92" s="87"/>
      <c r="P92" s="87"/>
      <c r="Q92" s="106">
        <v>45538003</v>
      </c>
      <c r="R92" s="132"/>
    </row>
    <row r="93" spans="1:18" ht="16.5" x14ac:dyDescent="0.3">
      <c r="A93" s="274"/>
      <c r="B93" s="309"/>
      <c r="C93" s="310"/>
      <c r="D93" s="85" t="s">
        <v>195</v>
      </c>
      <c r="E93" s="96">
        <v>99272.71428571429</v>
      </c>
      <c r="F93" s="96">
        <v>10516.464285714286</v>
      </c>
      <c r="G93" s="96">
        <v>66132.392857142855</v>
      </c>
      <c r="H93" s="96">
        <v>175921.57142857142</v>
      </c>
      <c r="I93" s="96">
        <v>126.17857142857143</v>
      </c>
      <c r="J93" s="96">
        <v>92.13095238095238</v>
      </c>
      <c r="K93" s="96">
        <v>6675.166666666667</v>
      </c>
      <c r="L93" s="96">
        <v>71162.21428571429</v>
      </c>
      <c r="M93" s="96">
        <v>10786.059523809523</v>
      </c>
      <c r="N93" s="96">
        <v>5178.6071428571431</v>
      </c>
      <c r="O93" s="96">
        <v>265518.35714285716</v>
      </c>
      <c r="P93" s="96">
        <v>2683.8214285714284</v>
      </c>
      <c r="Q93" s="86">
        <v>542119.08333333337</v>
      </c>
      <c r="R93" s="132"/>
    </row>
    <row r="94" spans="1:18" ht="16.5" x14ac:dyDescent="0.3">
      <c r="A94" s="274"/>
      <c r="B94" s="309"/>
      <c r="C94" s="310"/>
      <c r="D94" s="85" t="s">
        <v>196</v>
      </c>
      <c r="E94" s="311">
        <v>42201.75</v>
      </c>
      <c r="F94" s="311">
        <v>3047.25</v>
      </c>
      <c r="G94" s="311">
        <v>26264.5</v>
      </c>
      <c r="H94" s="311">
        <v>71825</v>
      </c>
      <c r="I94" s="311">
        <v>33.5</v>
      </c>
      <c r="J94" s="311">
        <v>87</v>
      </c>
      <c r="K94" s="311">
        <v>2338.75</v>
      </c>
      <c r="L94" s="311">
        <v>41321</v>
      </c>
      <c r="M94" s="311">
        <v>3558</v>
      </c>
      <c r="N94" s="311">
        <v>2494</v>
      </c>
      <c r="O94" s="311">
        <v>209210</v>
      </c>
      <c r="P94" s="311">
        <v>7.5</v>
      </c>
      <c r="Q94" s="86">
        <v>339931.75</v>
      </c>
      <c r="R94" s="132"/>
    </row>
    <row r="95" spans="1:18" ht="16.5" x14ac:dyDescent="0.3">
      <c r="A95" s="274"/>
      <c r="B95" s="309"/>
      <c r="C95" s="310"/>
      <c r="D95" s="85" t="s">
        <v>197</v>
      </c>
      <c r="E95" s="96">
        <v>69778.5</v>
      </c>
      <c r="F95" s="96">
        <v>6025</v>
      </c>
      <c r="G95" s="96">
        <v>40934</v>
      </c>
      <c r="H95" s="96">
        <v>115148.5</v>
      </c>
      <c r="I95" s="96">
        <v>76.5</v>
      </c>
      <c r="J95" s="96">
        <v>90</v>
      </c>
      <c r="K95" s="96">
        <v>3889.5</v>
      </c>
      <c r="L95" s="96">
        <v>41402</v>
      </c>
      <c r="M95" s="96">
        <v>7804.5</v>
      </c>
      <c r="N95" s="96">
        <v>2494</v>
      </c>
      <c r="O95" s="96">
        <v>209417.5</v>
      </c>
      <c r="P95" s="96">
        <v>3538</v>
      </c>
      <c r="Q95" s="86">
        <v>408627</v>
      </c>
      <c r="R95" s="132"/>
    </row>
    <row r="96" spans="1:18" ht="17.25" thickBot="1" x14ac:dyDescent="0.35">
      <c r="A96" s="274"/>
      <c r="B96" s="312"/>
      <c r="C96" s="313"/>
      <c r="D96" s="95" t="s">
        <v>198</v>
      </c>
      <c r="E96" s="102">
        <v>121329.75</v>
      </c>
      <c r="F96" s="102">
        <v>9619.5</v>
      </c>
      <c r="G96" s="102">
        <v>69740.25</v>
      </c>
      <c r="H96" s="102">
        <v>202631.25</v>
      </c>
      <c r="I96" s="102">
        <v>146.75</v>
      </c>
      <c r="J96" s="102">
        <v>94</v>
      </c>
      <c r="K96" s="102">
        <v>7044</v>
      </c>
      <c r="L96" s="102">
        <v>68454.25</v>
      </c>
      <c r="M96" s="102">
        <v>13461</v>
      </c>
      <c r="N96" s="102">
        <v>2670</v>
      </c>
      <c r="O96" s="102">
        <v>255385.25</v>
      </c>
      <c r="P96" s="102">
        <v>3557.75</v>
      </c>
      <c r="Q96" s="117">
        <v>521801</v>
      </c>
      <c r="R96" s="132"/>
    </row>
  </sheetData>
  <autoFilter ref="B5:Q5" xr:uid="{00000000-0001-0000-0700-000000000000}">
    <sortState xmlns:xlrd2="http://schemas.microsoft.com/office/spreadsheetml/2017/richdata2" ref="B6:Q89">
      <sortCondition ref="C5:C89"/>
    </sortState>
  </autoFilter>
  <mergeCells count="2">
    <mergeCell ref="E2:L2"/>
    <mergeCell ref="E3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9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91" sqref="B91:M94"/>
    </sheetView>
  </sheetViews>
  <sheetFormatPr defaultColWidth="8.85546875" defaultRowHeight="12.75" x14ac:dyDescent="0.2"/>
  <cols>
    <col min="1" max="2" width="8.85546875" style="5"/>
    <col min="3" max="3" width="39" style="5" customWidth="1"/>
    <col min="4" max="8" width="8.85546875" style="5"/>
    <col min="9" max="9" width="13.28515625" style="5" customWidth="1"/>
    <col min="10" max="10" width="11.28515625" style="5" customWidth="1"/>
    <col min="11" max="11" width="13.7109375" style="5" customWidth="1"/>
    <col min="12" max="12" width="13" style="5" customWidth="1"/>
    <col min="13" max="13" width="14.7109375" style="5" customWidth="1"/>
    <col min="14" max="16384" width="8.85546875" style="5"/>
  </cols>
  <sheetData>
    <row r="1" spans="1:29" s="9" customFormat="1" x14ac:dyDescent="0.2">
      <c r="A1"/>
      <c r="E1" s="69"/>
      <c r="F1" s="69"/>
      <c r="G1" s="69"/>
      <c r="H1" s="69"/>
      <c r="I1" s="69"/>
      <c r="J1" s="69"/>
      <c r="K1" s="69"/>
      <c r="L1" s="69"/>
    </row>
    <row r="2" spans="1:29" s="9" customFormat="1" ht="19.5" x14ac:dyDescent="0.35">
      <c r="E2" s="611" t="s">
        <v>514</v>
      </c>
      <c r="F2" s="611"/>
      <c r="G2" s="611"/>
      <c r="H2" s="611"/>
      <c r="I2" s="611"/>
      <c r="J2" s="69"/>
      <c r="K2" s="69"/>
      <c r="L2" s="69"/>
      <c r="M2" s="56" t="s">
        <v>608</v>
      </c>
    </row>
    <row r="3" spans="1:29" s="9" customFormat="1" ht="42" customHeight="1" thickBot="1" x14ac:dyDescent="0.25">
      <c r="E3" s="638" t="s">
        <v>515</v>
      </c>
      <c r="F3" s="638"/>
      <c r="G3" s="638"/>
      <c r="H3" s="638"/>
      <c r="I3" s="638"/>
      <c r="J3" s="69"/>
      <c r="K3" s="69"/>
      <c r="L3" s="69"/>
      <c r="M3" s="56" t="s">
        <v>2</v>
      </c>
    </row>
    <row r="4" spans="1:29" s="9" customFormat="1" ht="70.5" customHeight="1" thickBot="1" x14ac:dyDescent="0.35">
      <c r="B4" s="286" t="s">
        <v>445</v>
      </c>
      <c r="C4" s="287" t="s">
        <v>306</v>
      </c>
      <c r="D4" s="287" t="s">
        <v>307</v>
      </c>
      <c r="E4" s="287" t="s">
        <v>516</v>
      </c>
      <c r="F4" s="323" t="s">
        <v>517</v>
      </c>
      <c r="G4" s="287" t="s">
        <v>518</v>
      </c>
      <c r="H4" s="287" t="s">
        <v>299</v>
      </c>
      <c r="I4" s="287" t="s">
        <v>519</v>
      </c>
      <c r="J4" s="287" t="s">
        <v>301</v>
      </c>
      <c r="K4" s="287" t="s">
        <v>302</v>
      </c>
      <c r="L4" s="287" t="s">
        <v>298</v>
      </c>
      <c r="M4" s="288" t="s">
        <v>300</v>
      </c>
    </row>
    <row r="5" spans="1:29" x14ac:dyDescent="0.2">
      <c r="A5" s="62"/>
      <c r="B5" s="115" t="s">
        <v>21</v>
      </c>
      <c r="C5" s="112" t="s">
        <v>22</v>
      </c>
      <c r="D5" s="112" t="s">
        <v>23</v>
      </c>
      <c r="E5" s="175">
        <v>0.55532660086388674</v>
      </c>
      <c r="F5" s="159">
        <v>5.851961767904023E-2</v>
      </c>
      <c r="G5" s="159">
        <v>0.38615378145707302</v>
      </c>
      <c r="H5" s="324">
        <v>0.3898007</v>
      </c>
      <c r="I5" s="341">
        <v>0.98023708432216616</v>
      </c>
      <c r="J5" s="325">
        <v>1.0416000000000001</v>
      </c>
      <c r="K5" s="325">
        <v>2.5015000000000001</v>
      </c>
      <c r="L5" s="324">
        <v>0.51696719999999996</v>
      </c>
      <c r="M5" s="326">
        <v>0.48281039999999997</v>
      </c>
      <c r="N5" s="143"/>
      <c r="O5" s="320"/>
      <c r="S5" s="145"/>
      <c r="W5" s="171"/>
      <c r="X5" s="171"/>
      <c r="Y5" s="171"/>
      <c r="AA5" s="171"/>
      <c r="AB5" s="171"/>
      <c r="AC5" s="171"/>
    </row>
    <row r="6" spans="1:29" x14ac:dyDescent="0.2">
      <c r="A6" s="62"/>
      <c r="B6" s="115" t="s">
        <v>24</v>
      </c>
      <c r="C6" s="112" t="s">
        <v>25</v>
      </c>
      <c r="D6" s="112" t="s">
        <v>26</v>
      </c>
      <c r="E6" s="175">
        <v>0.61962642673360857</v>
      </c>
      <c r="F6" s="159">
        <v>4.7727403201311004E-2</v>
      </c>
      <c r="G6" s="159">
        <v>0.33264617006508046</v>
      </c>
      <c r="H6" s="324">
        <v>0.35091869999999997</v>
      </c>
      <c r="I6" s="341">
        <v>2.9694851687691783</v>
      </c>
      <c r="J6" s="325">
        <v>3.9514100000000001</v>
      </c>
      <c r="K6" s="325">
        <v>13.269629999999999</v>
      </c>
      <c r="L6" s="324">
        <v>0.59715839999999998</v>
      </c>
      <c r="M6" s="326">
        <v>0.4026787</v>
      </c>
      <c r="N6" s="143"/>
      <c r="O6" s="320"/>
      <c r="S6" s="145"/>
      <c r="W6" s="171"/>
      <c r="X6" s="171"/>
      <c r="Y6" s="171"/>
      <c r="AA6" s="171"/>
      <c r="AB6" s="171"/>
      <c r="AC6" s="171"/>
    </row>
    <row r="7" spans="1:29" x14ac:dyDescent="0.2">
      <c r="A7" s="62"/>
      <c r="B7" s="115" t="s">
        <v>27</v>
      </c>
      <c r="C7" s="112" t="s">
        <v>28</v>
      </c>
      <c r="D7" s="112" t="s">
        <v>23</v>
      </c>
      <c r="E7" s="175">
        <v>0.54165552699228792</v>
      </c>
      <c r="F7" s="159">
        <v>8.413367609254499E-2</v>
      </c>
      <c r="G7" s="159">
        <v>0.37421079691516712</v>
      </c>
      <c r="H7" s="324">
        <v>0.15579889999999999</v>
      </c>
      <c r="I7" s="341">
        <v>1.338609772883689</v>
      </c>
      <c r="J7" s="325">
        <v>5.7593899999999998</v>
      </c>
      <c r="K7" s="325">
        <v>2.5367799999999998</v>
      </c>
      <c r="L7" s="324">
        <v>0.82205119999999998</v>
      </c>
      <c r="M7" s="326">
        <v>0.17766999999999999</v>
      </c>
      <c r="N7" s="143"/>
      <c r="O7" s="320"/>
      <c r="S7" s="145"/>
      <c r="W7" s="171"/>
      <c r="X7" s="171"/>
      <c r="Y7" s="171"/>
      <c r="AA7" s="171"/>
      <c r="AB7" s="171"/>
      <c r="AC7" s="171"/>
    </row>
    <row r="8" spans="1:29" x14ac:dyDescent="0.2">
      <c r="A8" s="62"/>
      <c r="B8" s="115" t="s">
        <v>29</v>
      </c>
      <c r="C8" s="112" t="s">
        <v>30</v>
      </c>
      <c r="D8" s="112" t="s">
        <v>26</v>
      </c>
      <c r="E8" s="175">
        <v>0.60501483163590575</v>
      </c>
      <c r="F8" s="159">
        <v>5.0469712376907956E-2</v>
      </c>
      <c r="G8" s="159">
        <v>0.3445154559871863</v>
      </c>
      <c r="H8" s="324">
        <v>0.43181510000000001</v>
      </c>
      <c r="I8" s="341">
        <v>1.2922700873555706</v>
      </c>
      <c r="J8" s="325">
        <v>1.2182299999999999</v>
      </c>
      <c r="K8" s="325">
        <v>1.02976</v>
      </c>
      <c r="L8" s="324">
        <v>0.50686299999999995</v>
      </c>
      <c r="M8" s="326">
        <v>0.49293910000000002</v>
      </c>
      <c r="N8" s="143"/>
      <c r="O8" s="320"/>
      <c r="S8" s="145"/>
      <c r="W8" s="171"/>
      <c r="X8" s="171"/>
      <c r="Y8" s="171"/>
      <c r="AA8" s="171"/>
      <c r="AB8" s="171"/>
      <c r="AC8" s="171"/>
    </row>
    <row r="9" spans="1:29" x14ac:dyDescent="0.2">
      <c r="A9" s="62"/>
      <c r="B9" s="115" t="s">
        <v>31</v>
      </c>
      <c r="C9" s="112" t="s">
        <v>32</v>
      </c>
      <c r="D9" s="112" t="s">
        <v>26</v>
      </c>
      <c r="E9" s="175">
        <v>0.77776570974727277</v>
      </c>
      <c r="F9" s="159">
        <v>1.767664768214618E-2</v>
      </c>
      <c r="G9" s="159">
        <v>0.20455764257058101</v>
      </c>
      <c r="H9" s="324">
        <v>0.35892089999999999</v>
      </c>
      <c r="I9" s="341">
        <v>2.8685788838259922</v>
      </c>
      <c r="J9" s="325">
        <v>4.0738799999999999</v>
      </c>
      <c r="K9" s="325">
        <v>1.92154</v>
      </c>
      <c r="L9" s="324">
        <v>0.62510319999999997</v>
      </c>
      <c r="M9" s="326">
        <v>0.37468479999999998</v>
      </c>
      <c r="N9" s="143"/>
      <c r="O9" s="320"/>
      <c r="S9" s="145"/>
      <c r="W9" s="171"/>
      <c r="X9" s="171"/>
      <c r="Y9" s="171"/>
      <c r="AA9" s="171"/>
      <c r="AB9" s="171"/>
      <c r="AC9" s="171"/>
    </row>
    <row r="10" spans="1:29" x14ac:dyDescent="0.2">
      <c r="A10" s="62"/>
      <c r="B10" s="115" t="s">
        <v>34</v>
      </c>
      <c r="C10" s="112" t="s">
        <v>35</v>
      </c>
      <c r="D10" s="112" t="s">
        <v>26</v>
      </c>
      <c r="E10" s="175">
        <v>0.58453192290002931</v>
      </c>
      <c r="F10" s="159">
        <v>3.2665049964460423E-2</v>
      </c>
      <c r="G10" s="159">
        <v>0.38280302713551029</v>
      </c>
      <c r="H10" s="324">
        <v>0.30415500000000001</v>
      </c>
      <c r="I10" s="341">
        <v>1.5675055708480796</v>
      </c>
      <c r="J10" s="325">
        <v>2.8234699999999999</v>
      </c>
      <c r="K10" s="325">
        <v>1.4726699999999999</v>
      </c>
      <c r="L10" s="324">
        <v>0.6676067</v>
      </c>
      <c r="M10" s="326">
        <v>0.33211669999999999</v>
      </c>
      <c r="N10" s="143"/>
      <c r="O10" s="320"/>
      <c r="S10" s="145"/>
      <c r="W10" s="171"/>
      <c r="X10" s="171"/>
      <c r="Y10" s="171"/>
      <c r="AA10" s="171"/>
      <c r="AB10" s="171"/>
      <c r="AC10" s="171"/>
    </row>
    <row r="11" spans="1:29" x14ac:dyDescent="0.2">
      <c r="A11" s="62"/>
      <c r="B11" s="115" t="s">
        <v>36</v>
      </c>
      <c r="C11" s="112" t="s">
        <v>37</v>
      </c>
      <c r="D11" s="112" t="s">
        <v>23</v>
      </c>
      <c r="E11" s="175">
        <v>0.66806130987611489</v>
      </c>
      <c r="F11" s="159">
        <v>8.8576851643978206E-3</v>
      </c>
      <c r="G11" s="159">
        <v>0.32308100495948733</v>
      </c>
      <c r="H11" s="324">
        <v>0.15755069999999999</v>
      </c>
      <c r="I11" s="341">
        <v>1.6664512618189238</v>
      </c>
      <c r="J11" s="325">
        <v>7.1154999999999999</v>
      </c>
      <c r="K11" s="325">
        <v>0.72060999999999997</v>
      </c>
      <c r="L11" s="324">
        <v>0.82498260000000001</v>
      </c>
      <c r="M11" s="326">
        <v>0.17473759999999999</v>
      </c>
      <c r="N11" s="143"/>
      <c r="O11" s="320"/>
      <c r="S11" s="145"/>
      <c r="W11" s="171"/>
      <c r="X11" s="171"/>
      <c r="Y11" s="171"/>
      <c r="AA11" s="171"/>
      <c r="AB11" s="171"/>
      <c r="AC11" s="171"/>
    </row>
    <row r="12" spans="1:29" x14ac:dyDescent="0.2">
      <c r="A12" s="62"/>
      <c r="B12" s="115" t="s">
        <v>38</v>
      </c>
      <c r="C12" s="112" t="s">
        <v>39</v>
      </c>
      <c r="D12" s="112" t="s">
        <v>23</v>
      </c>
      <c r="E12" s="175">
        <v>0.47562952055492269</v>
      </c>
      <c r="F12" s="159">
        <v>6.0872947517572863E-2</v>
      </c>
      <c r="G12" s="159">
        <v>0.46349753192750442</v>
      </c>
      <c r="H12" s="324">
        <v>0.28763179999999999</v>
      </c>
      <c r="I12" s="341">
        <v>1.2032963359186948</v>
      </c>
      <c r="J12" s="325">
        <v>2.3313899999999999</v>
      </c>
      <c r="K12" s="325">
        <v>0.71897</v>
      </c>
      <c r="L12" s="324">
        <v>0.68343160000000003</v>
      </c>
      <c r="M12" s="326">
        <v>0.31633129999999998</v>
      </c>
      <c r="N12" s="143"/>
      <c r="O12" s="320"/>
      <c r="S12" s="145"/>
      <c r="W12" s="171"/>
      <c r="X12" s="171"/>
      <c r="Y12" s="171"/>
      <c r="AA12" s="171"/>
      <c r="AB12" s="171"/>
      <c r="AC12" s="171"/>
    </row>
    <row r="13" spans="1:29" x14ac:dyDescent="0.2">
      <c r="A13" s="62"/>
      <c r="B13" s="115" t="s">
        <v>40</v>
      </c>
      <c r="C13" s="112" t="s">
        <v>41</v>
      </c>
      <c r="D13" s="112" t="s">
        <v>23</v>
      </c>
      <c r="E13" s="175">
        <v>0.66795989943821965</v>
      </c>
      <c r="F13" s="159">
        <v>2.9315000465563797E-2</v>
      </c>
      <c r="G13" s="159">
        <v>0.3027251000962165</v>
      </c>
      <c r="H13" s="324">
        <v>0.36016789999999999</v>
      </c>
      <c r="I13" s="341">
        <v>0.89777777777777779</v>
      </c>
      <c r="J13" s="325">
        <v>1.24518</v>
      </c>
      <c r="K13" s="325">
        <v>2.6501299999999999</v>
      </c>
      <c r="L13" s="324">
        <v>0.60660890000000001</v>
      </c>
      <c r="M13" s="326">
        <v>0.39314519999999997</v>
      </c>
      <c r="N13" s="143"/>
      <c r="O13" s="320"/>
      <c r="S13" s="145"/>
      <c r="W13" s="171"/>
      <c r="X13" s="171"/>
      <c r="Y13" s="171"/>
      <c r="AA13" s="171"/>
      <c r="AB13" s="171"/>
      <c r="AC13" s="171"/>
    </row>
    <row r="14" spans="1:29" x14ac:dyDescent="0.2">
      <c r="A14" s="62"/>
      <c r="B14" s="115" t="s">
        <v>42</v>
      </c>
      <c r="C14" s="112" t="s">
        <v>43</v>
      </c>
      <c r="D14" s="112" t="s">
        <v>23</v>
      </c>
      <c r="E14" s="175">
        <v>0.55467558812220741</v>
      </c>
      <c r="F14" s="159">
        <v>5.1780829182705691E-2</v>
      </c>
      <c r="G14" s="159">
        <v>0.39354358269508688</v>
      </c>
      <c r="H14" s="324">
        <v>0.52220639999999996</v>
      </c>
      <c r="I14" s="341">
        <v>1.6671038186948801</v>
      </c>
      <c r="J14" s="325">
        <v>0.99511000000000005</v>
      </c>
      <c r="K14" s="325">
        <v>3.6118199999999998</v>
      </c>
      <c r="L14" s="324">
        <v>0.41407070000000001</v>
      </c>
      <c r="M14" s="326">
        <v>0.58582319999999999</v>
      </c>
      <c r="N14" s="143"/>
      <c r="O14" s="320"/>
      <c r="S14" s="145"/>
      <c r="W14" s="171"/>
      <c r="X14" s="171"/>
      <c r="Y14" s="171"/>
      <c r="AA14" s="171"/>
      <c r="AB14" s="171"/>
      <c r="AC14" s="171"/>
    </row>
    <row r="15" spans="1:29" x14ac:dyDescent="0.2">
      <c r="A15" s="62"/>
      <c r="B15" s="115" t="s">
        <v>44</v>
      </c>
      <c r="C15" s="112" t="s">
        <v>45</v>
      </c>
      <c r="D15" s="112" t="s">
        <v>23</v>
      </c>
      <c r="E15" s="175">
        <v>0.59088313841053508</v>
      </c>
      <c r="F15" s="159">
        <v>6.5890045123860388E-2</v>
      </c>
      <c r="G15" s="159">
        <v>0.34322681646560455</v>
      </c>
      <c r="H15" s="324">
        <v>0.29026689999999999</v>
      </c>
      <c r="I15" s="341">
        <v>1.237760882698248</v>
      </c>
      <c r="J15" s="325">
        <v>2.4164500000000002</v>
      </c>
      <c r="K15" s="325">
        <v>6.83819</v>
      </c>
      <c r="L15" s="324">
        <v>0.69521040000000001</v>
      </c>
      <c r="M15" s="326">
        <v>0.3045543</v>
      </c>
      <c r="N15" s="143"/>
      <c r="O15" s="320"/>
      <c r="S15" s="145"/>
      <c r="W15" s="171"/>
      <c r="X15" s="171"/>
      <c r="Y15" s="171"/>
      <c r="AA15" s="171"/>
      <c r="AB15" s="171"/>
      <c r="AC15" s="171"/>
    </row>
    <row r="16" spans="1:29" x14ac:dyDescent="0.2">
      <c r="A16" s="62"/>
      <c r="B16" s="115" t="s">
        <v>46</v>
      </c>
      <c r="C16" s="112" t="s">
        <v>47</v>
      </c>
      <c r="D16" s="112" t="s">
        <v>23</v>
      </c>
      <c r="E16" s="175">
        <v>0.47636031614688845</v>
      </c>
      <c r="F16" s="159">
        <v>7.0343633787009821E-2</v>
      </c>
      <c r="G16" s="159">
        <v>0.45329605006610169</v>
      </c>
      <c r="H16" s="324">
        <v>0.42026390000000002</v>
      </c>
      <c r="I16" s="341">
        <v>0.90940621891623064</v>
      </c>
      <c r="J16" s="325">
        <v>0.85114000000000001</v>
      </c>
      <c r="K16" s="325">
        <v>0.61280999999999997</v>
      </c>
      <c r="L16" s="324">
        <v>0.54506080000000001</v>
      </c>
      <c r="M16" s="326">
        <v>0.45475529999999997</v>
      </c>
      <c r="N16" s="143"/>
      <c r="O16" s="320"/>
      <c r="S16" s="145"/>
      <c r="W16" s="171"/>
      <c r="X16" s="171"/>
      <c r="Y16" s="171"/>
      <c r="AA16" s="171"/>
      <c r="AB16" s="171"/>
      <c r="AC16" s="171"/>
    </row>
    <row r="17" spans="1:29" x14ac:dyDescent="0.2">
      <c r="A17" s="62"/>
      <c r="B17" s="115" t="s">
        <v>48</v>
      </c>
      <c r="C17" s="112" t="s">
        <v>49</v>
      </c>
      <c r="D17" s="112" t="s">
        <v>23</v>
      </c>
      <c r="E17" s="175">
        <v>0.53291830744644186</v>
      </c>
      <c r="F17" s="159">
        <v>9.9240627970377179E-2</v>
      </c>
      <c r="G17" s="159">
        <v>0.367841064583181</v>
      </c>
      <c r="H17" s="324">
        <v>0.21518909999999999</v>
      </c>
      <c r="I17" s="341">
        <v>1.1850398574045651</v>
      </c>
      <c r="J17" s="325">
        <v>3.1823000000000001</v>
      </c>
      <c r="K17" s="325">
        <v>5.3704000000000001</v>
      </c>
      <c r="L17" s="324">
        <v>0.75068840000000003</v>
      </c>
      <c r="M17" s="326">
        <v>0.2491138</v>
      </c>
      <c r="N17" s="143"/>
      <c r="O17" s="320"/>
      <c r="S17" s="145"/>
      <c r="W17" s="171"/>
      <c r="X17" s="171"/>
      <c r="Y17" s="171"/>
      <c r="AA17" s="171"/>
      <c r="AB17" s="171"/>
      <c r="AC17" s="171"/>
    </row>
    <row r="18" spans="1:29" x14ac:dyDescent="0.2">
      <c r="A18" s="62"/>
      <c r="B18" s="115" t="s">
        <v>50</v>
      </c>
      <c r="C18" s="112" t="s">
        <v>51</v>
      </c>
      <c r="D18" s="112" t="s">
        <v>23</v>
      </c>
      <c r="E18" s="175">
        <v>0.6426801007556675</v>
      </c>
      <c r="F18" s="159">
        <v>5.5778337531486144E-2</v>
      </c>
      <c r="G18" s="159">
        <v>0.30154156171284635</v>
      </c>
      <c r="H18" s="324">
        <v>0.2250113</v>
      </c>
      <c r="I18" s="341">
        <v>1.4534883720930232</v>
      </c>
      <c r="J18" s="325">
        <v>3.7575699999999999</v>
      </c>
      <c r="K18" s="325">
        <v>1.3632599999999999</v>
      </c>
      <c r="L18" s="324">
        <v>0.74848389999999998</v>
      </c>
      <c r="M18" s="326">
        <v>0.25131209999999998</v>
      </c>
      <c r="N18" s="143"/>
      <c r="O18" s="320"/>
      <c r="S18" s="145"/>
      <c r="W18" s="171"/>
      <c r="X18" s="171"/>
      <c r="Y18" s="171"/>
      <c r="AA18" s="171"/>
      <c r="AB18" s="171"/>
      <c r="AC18" s="171"/>
    </row>
    <row r="19" spans="1:29" x14ac:dyDescent="0.2">
      <c r="A19" s="62"/>
      <c r="B19" s="115" t="s">
        <v>52</v>
      </c>
      <c r="C19" s="112" t="s">
        <v>53</v>
      </c>
      <c r="D19" s="112" t="s">
        <v>23</v>
      </c>
      <c r="E19" s="175">
        <v>0.55492089396618161</v>
      </c>
      <c r="F19" s="159">
        <v>6.2604832494673371E-2</v>
      </c>
      <c r="G19" s="159">
        <v>0.38247427353914504</v>
      </c>
      <c r="H19" s="324">
        <v>0.14487530000000001</v>
      </c>
      <c r="I19" s="341">
        <v>1.9693777341308811</v>
      </c>
      <c r="J19" s="325">
        <v>9.3388500000000008</v>
      </c>
      <c r="K19" s="325">
        <v>9.1646999999999998</v>
      </c>
      <c r="L19" s="324">
        <v>0.84249189999999996</v>
      </c>
      <c r="M19" s="326">
        <v>0.15721589999999999</v>
      </c>
      <c r="N19" s="143"/>
      <c r="O19" s="320"/>
      <c r="S19" s="145"/>
      <c r="W19" s="171"/>
      <c r="X19" s="171"/>
      <c r="Y19" s="171"/>
      <c r="AA19" s="171"/>
      <c r="AB19" s="171"/>
      <c r="AC19" s="171"/>
    </row>
    <row r="20" spans="1:29" x14ac:dyDescent="0.2">
      <c r="A20" s="62"/>
      <c r="B20" s="115" t="s">
        <v>54</v>
      </c>
      <c r="C20" s="112" t="s">
        <v>55</v>
      </c>
      <c r="D20" s="112" t="s">
        <v>23</v>
      </c>
      <c r="E20" s="175">
        <v>0.51443357037245652</v>
      </c>
      <c r="F20" s="159">
        <v>6.7246356403576707E-2</v>
      </c>
      <c r="G20" s="159">
        <v>0.41832007322396675</v>
      </c>
      <c r="H20" s="324">
        <v>0.28075440000000002</v>
      </c>
      <c r="I20" s="341">
        <v>1.2059332971063714</v>
      </c>
      <c r="J20" s="325">
        <v>2.1661899999999998</v>
      </c>
      <c r="K20" s="325">
        <v>1.69798</v>
      </c>
      <c r="L20" s="324">
        <v>0.64509660000000002</v>
      </c>
      <c r="M20" s="326">
        <v>0.35471760000000002</v>
      </c>
      <c r="N20" s="143"/>
      <c r="O20" s="320"/>
      <c r="S20" s="145"/>
      <c r="W20" s="171"/>
      <c r="X20" s="171"/>
      <c r="Y20" s="171"/>
      <c r="AA20" s="171"/>
      <c r="AB20" s="171"/>
      <c r="AC20" s="171"/>
    </row>
    <row r="21" spans="1:29" x14ac:dyDescent="0.2">
      <c r="A21" s="62"/>
      <c r="B21" s="115" t="s">
        <v>56</v>
      </c>
      <c r="C21" s="112" t="s">
        <v>57</v>
      </c>
      <c r="D21" s="112" t="s">
        <v>58</v>
      </c>
      <c r="E21" s="175">
        <v>0.51497353575970573</v>
      </c>
      <c r="F21" s="159">
        <v>4.8527448403966209E-2</v>
      </c>
      <c r="G21" s="159">
        <v>0.43649901583632805</v>
      </c>
      <c r="H21" s="324">
        <v>0.35119899999999998</v>
      </c>
      <c r="I21" s="341">
        <v>3.0669051125604883</v>
      </c>
      <c r="J21" s="325">
        <v>4.1557700000000004</v>
      </c>
      <c r="K21" s="325">
        <v>0.73568</v>
      </c>
      <c r="L21" s="324">
        <v>0.60869969999999995</v>
      </c>
      <c r="M21" s="326">
        <v>0.39113910000000002</v>
      </c>
      <c r="N21" s="143"/>
      <c r="O21" s="320"/>
      <c r="S21" s="145"/>
      <c r="W21" s="171"/>
      <c r="X21" s="171"/>
      <c r="Y21" s="171"/>
      <c r="AA21" s="171"/>
      <c r="AB21" s="171"/>
      <c r="AC21" s="171"/>
    </row>
    <row r="22" spans="1:29" x14ac:dyDescent="0.2">
      <c r="A22" s="62"/>
      <c r="B22" s="115" t="s">
        <v>59</v>
      </c>
      <c r="C22" s="112" t="s">
        <v>60</v>
      </c>
      <c r="D22" s="112" t="s">
        <v>23</v>
      </c>
      <c r="E22" s="175">
        <v>0.48596348063376832</v>
      </c>
      <c r="F22" s="159">
        <v>7.4110680968017803E-2</v>
      </c>
      <c r="G22" s="159">
        <v>0.43992583839821386</v>
      </c>
      <c r="H22" s="324">
        <v>0.48900450000000001</v>
      </c>
      <c r="I22" s="341">
        <v>0.68293115716525099</v>
      </c>
      <c r="J22" s="325">
        <v>0.38308999999999999</v>
      </c>
      <c r="K22" s="325">
        <v>0.94099999999999995</v>
      </c>
      <c r="L22" s="324">
        <v>0.4643581</v>
      </c>
      <c r="M22" s="326">
        <v>0.53556400000000004</v>
      </c>
      <c r="N22" s="143"/>
      <c r="O22" s="320"/>
      <c r="S22" s="145"/>
      <c r="W22" s="171"/>
      <c r="X22" s="171"/>
      <c r="Y22" s="171"/>
      <c r="AA22" s="171"/>
      <c r="AB22" s="171"/>
      <c r="AC22" s="171"/>
    </row>
    <row r="23" spans="1:29" x14ac:dyDescent="0.2">
      <c r="A23" s="62"/>
      <c r="B23" s="115" t="s">
        <v>61</v>
      </c>
      <c r="C23" s="112" t="s">
        <v>62</v>
      </c>
      <c r="D23" s="112" t="s">
        <v>23</v>
      </c>
      <c r="E23" s="175">
        <v>0.58291381046301527</v>
      </c>
      <c r="F23" s="159">
        <v>3.8812187081913849E-2</v>
      </c>
      <c r="G23" s="159">
        <v>0.37827400245507081</v>
      </c>
      <c r="H23" s="324">
        <v>0.21344560000000001</v>
      </c>
      <c r="I23" s="341">
        <v>0.93648927925600622</v>
      </c>
      <c r="J23" s="325">
        <v>2.7172800000000001</v>
      </c>
      <c r="K23" s="325">
        <v>4.6426299999999996</v>
      </c>
      <c r="L23" s="324">
        <v>0.75910489999999997</v>
      </c>
      <c r="M23" s="326">
        <v>0.24063309999999999</v>
      </c>
      <c r="N23" s="143"/>
      <c r="O23" s="320"/>
      <c r="S23" s="145"/>
      <c r="W23" s="171"/>
      <c r="X23" s="171"/>
      <c r="Y23" s="171"/>
      <c r="AA23" s="171"/>
      <c r="AB23" s="171"/>
      <c r="AC23" s="171"/>
    </row>
    <row r="24" spans="1:29" x14ac:dyDescent="0.2">
      <c r="A24" s="62"/>
      <c r="B24" s="115" t="s">
        <v>63</v>
      </c>
      <c r="C24" s="112" t="s">
        <v>64</v>
      </c>
      <c r="D24" s="112" t="s">
        <v>23</v>
      </c>
      <c r="E24" s="175">
        <v>0.63554799807582585</v>
      </c>
      <c r="F24" s="159">
        <v>3.7789884661423662E-2</v>
      </c>
      <c r="G24" s="159">
        <v>0.32666211726275046</v>
      </c>
      <c r="H24" s="324">
        <v>0.25070819999999999</v>
      </c>
      <c r="I24" s="341">
        <v>0.98612198969629439</v>
      </c>
      <c r="J24" s="325">
        <v>2.3104300000000002</v>
      </c>
      <c r="K24" s="325">
        <v>2.4172500000000001</v>
      </c>
      <c r="L24" s="324">
        <v>0.72078220000000004</v>
      </c>
      <c r="M24" s="326">
        <v>0.27896539999999997</v>
      </c>
      <c r="N24" s="143"/>
      <c r="O24" s="320"/>
      <c r="S24" s="145"/>
      <c r="W24" s="171"/>
      <c r="X24" s="171"/>
      <c r="Y24" s="171"/>
      <c r="AA24" s="171"/>
      <c r="AB24" s="171"/>
      <c r="AC24" s="171"/>
    </row>
    <row r="25" spans="1:29" x14ac:dyDescent="0.2">
      <c r="A25" s="62"/>
      <c r="B25" s="115" t="s">
        <v>65</v>
      </c>
      <c r="C25" s="112" t="s">
        <v>66</v>
      </c>
      <c r="D25" s="112" t="s">
        <v>23</v>
      </c>
      <c r="E25" s="175">
        <v>0.62216541988134044</v>
      </c>
      <c r="F25" s="159">
        <v>5.2450968896809946E-2</v>
      </c>
      <c r="G25" s="159">
        <v>0.32538361122184961</v>
      </c>
      <c r="H25" s="324">
        <v>0.32757710000000001</v>
      </c>
      <c r="I25" s="341">
        <v>2.5398360102443962</v>
      </c>
      <c r="J25" s="325">
        <v>4.1608499999999999</v>
      </c>
      <c r="K25" s="325">
        <v>6.5936000000000003</v>
      </c>
      <c r="L25" s="324">
        <v>0.65790170000000003</v>
      </c>
      <c r="M25" s="326">
        <v>0.34187810000000002</v>
      </c>
      <c r="N25" s="143"/>
      <c r="O25" s="320"/>
      <c r="S25" s="145"/>
      <c r="W25" s="171"/>
      <c r="X25" s="171"/>
      <c r="Y25" s="171"/>
      <c r="AA25" s="171"/>
      <c r="AB25" s="171"/>
      <c r="AC25" s="171"/>
    </row>
    <row r="26" spans="1:29" x14ac:dyDescent="0.2">
      <c r="A26" s="62"/>
      <c r="B26" s="115" t="s">
        <v>67</v>
      </c>
      <c r="C26" s="112" t="s">
        <v>68</v>
      </c>
      <c r="D26" s="112" t="s">
        <v>26</v>
      </c>
      <c r="E26" s="175">
        <v>0.65600383173832577</v>
      </c>
      <c r="F26" s="159">
        <v>3.9340420189168827E-2</v>
      </c>
      <c r="G26" s="159">
        <v>0.30465574807250539</v>
      </c>
      <c r="H26" s="324">
        <v>0.46122370000000001</v>
      </c>
      <c r="I26" s="341">
        <v>1.8810552649533774</v>
      </c>
      <c r="J26" s="325">
        <v>1.61877</v>
      </c>
      <c r="K26" s="325">
        <v>0.37901000000000001</v>
      </c>
      <c r="L26" s="324">
        <v>0.49606109999999998</v>
      </c>
      <c r="M26" s="326">
        <v>0.50373730000000005</v>
      </c>
      <c r="N26" s="143"/>
      <c r="O26" s="320"/>
      <c r="S26" s="145"/>
      <c r="W26" s="171"/>
      <c r="X26" s="171"/>
      <c r="Y26" s="171"/>
      <c r="AA26" s="171"/>
      <c r="AB26" s="171"/>
      <c r="AC26" s="171"/>
    </row>
    <row r="27" spans="1:29" x14ac:dyDescent="0.2">
      <c r="A27" s="62"/>
      <c r="B27" s="115" t="s">
        <v>69</v>
      </c>
      <c r="C27" s="112" t="s">
        <v>70</v>
      </c>
      <c r="D27" s="112" t="s">
        <v>23</v>
      </c>
      <c r="E27" s="175">
        <v>0.51009012609948789</v>
      </c>
      <c r="F27" s="159">
        <v>7.7342784975933471E-2</v>
      </c>
      <c r="G27" s="159">
        <v>0.41256708892457866</v>
      </c>
      <c r="H27" s="324">
        <v>0.51225160000000003</v>
      </c>
      <c r="I27" s="341">
        <v>1.2140568635590296</v>
      </c>
      <c r="J27" s="325">
        <v>0.74534</v>
      </c>
      <c r="K27" s="325">
        <v>5.7399699999999996</v>
      </c>
      <c r="L27" s="324">
        <v>0.40217310000000001</v>
      </c>
      <c r="M27" s="326">
        <v>0.59769369999999999</v>
      </c>
      <c r="N27" s="143"/>
      <c r="O27" s="320"/>
      <c r="S27" s="145"/>
      <c r="W27" s="171"/>
      <c r="X27" s="171"/>
      <c r="Y27" s="171"/>
      <c r="AA27" s="171"/>
      <c r="AB27" s="171"/>
      <c r="AC27" s="171"/>
    </row>
    <row r="28" spans="1:29" x14ac:dyDescent="0.2">
      <c r="A28" s="62"/>
      <c r="B28" s="115" t="s">
        <v>71</v>
      </c>
      <c r="C28" s="112" t="s">
        <v>72</v>
      </c>
      <c r="D28" s="112" t="s">
        <v>23</v>
      </c>
      <c r="E28" s="175">
        <v>0.61126337193882063</v>
      </c>
      <c r="F28" s="159">
        <v>8.0746176288568644E-2</v>
      </c>
      <c r="G28" s="159">
        <v>0.30799045177261075</v>
      </c>
      <c r="H28" s="324">
        <v>0.40686519999999998</v>
      </c>
      <c r="I28" s="341">
        <v>1.7227251681450433</v>
      </c>
      <c r="J28" s="325">
        <v>1.7112799999999999</v>
      </c>
      <c r="K28" s="325">
        <v>0.72294000000000003</v>
      </c>
      <c r="L28" s="324">
        <v>0.53153410000000001</v>
      </c>
      <c r="M28" s="326">
        <v>0.46832200000000002</v>
      </c>
      <c r="N28" s="143"/>
      <c r="O28" s="320"/>
      <c r="S28" s="145"/>
      <c r="W28" s="171"/>
      <c r="X28" s="171"/>
      <c r="Y28" s="171"/>
      <c r="AA28" s="171"/>
      <c r="AB28" s="171"/>
      <c r="AC28" s="171"/>
    </row>
    <row r="29" spans="1:29" x14ac:dyDescent="0.2">
      <c r="A29" s="62"/>
      <c r="B29" s="115" t="s">
        <v>73</v>
      </c>
      <c r="C29" s="112" t="s">
        <v>74</v>
      </c>
      <c r="D29" s="112" t="s">
        <v>23</v>
      </c>
      <c r="E29" s="175">
        <v>0.54950025777053435</v>
      </c>
      <c r="F29" s="159">
        <v>5.2917796145083233E-2</v>
      </c>
      <c r="G29" s="159">
        <v>0.39758194608438241</v>
      </c>
      <c r="H29" s="324">
        <v>0.18566740000000001</v>
      </c>
      <c r="I29" s="341">
        <v>1.3893484288354898</v>
      </c>
      <c r="J29" s="325">
        <v>4.8402000000000003</v>
      </c>
      <c r="K29" s="325">
        <v>5.8369999999999998E-2</v>
      </c>
      <c r="L29" s="324">
        <v>0.79353680000000004</v>
      </c>
      <c r="M29" s="326">
        <v>0.2061791</v>
      </c>
      <c r="N29" s="143"/>
      <c r="O29" s="320"/>
      <c r="S29" s="145"/>
      <c r="W29" s="171"/>
      <c r="X29" s="171"/>
      <c r="Y29" s="171"/>
      <c r="AA29" s="171"/>
      <c r="AB29" s="171"/>
      <c r="AC29" s="171"/>
    </row>
    <row r="30" spans="1:29" x14ac:dyDescent="0.2">
      <c r="A30" s="62"/>
      <c r="B30" s="115" t="s">
        <v>75</v>
      </c>
      <c r="C30" s="112" t="s">
        <v>76</v>
      </c>
      <c r="D30" s="112" t="s">
        <v>23</v>
      </c>
      <c r="E30" s="175">
        <v>0.60824979541734858</v>
      </c>
      <c r="F30" s="159">
        <v>2.7925531914893616E-2</v>
      </c>
      <c r="G30" s="159">
        <v>0.36382467266775775</v>
      </c>
      <c r="H30" s="324">
        <v>0.22412699999999999</v>
      </c>
      <c r="I30" s="341">
        <v>1.6041350453296139</v>
      </c>
      <c r="J30" s="325">
        <v>4.3318500000000002</v>
      </c>
      <c r="K30" s="325">
        <v>35.27337</v>
      </c>
      <c r="L30" s="324">
        <v>0.74247229999999997</v>
      </c>
      <c r="M30" s="326">
        <v>0.25728119999999999</v>
      </c>
      <c r="N30" s="143"/>
      <c r="O30" s="320"/>
      <c r="S30" s="145"/>
      <c r="W30" s="171"/>
      <c r="X30" s="171"/>
      <c r="Y30" s="171"/>
      <c r="AA30" s="171"/>
      <c r="AB30" s="171"/>
      <c r="AC30" s="171"/>
    </row>
    <row r="31" spans="1:29" x14ac:dyDescent="0.2">
      <c r="A31" s="62"/>
      <c r="B31" s="115" t="s">
        <v>77</v>
      </c>
      <c r="C31" s="112" t="s">
        <v>78</v>
      </c>
      <c r="D31" s="112" t="s">
        <v>23</v>
      </c>
      <c r="E31" s="175">
        <v>0.55057897190855642</v>
      </c>
      <c r="F31" s="159">
        <v>4.6994359274593597E-2</v>
      </c>
      <c r="G31" s="159">
        <v>0.40242666881684996</v>
      </c>
      <c r="H31" s="324">
        <v>0.60707</v>
      </c>
      <c r="I31" s="341">
        <v>1.7549773588620368</v>
      </c>
      <c r="J31" s="325">
        <v>0.68938999999999995</v>
      </c>
      <c r="K31" s="325">
        <v>0.53864000000000001</v>
      </c>
      <c r="L31" s="324">
        <v>0.29957539999999999</v>
      </c>
      <c r="M31" s="326">
        <v>0.70030859999999995</v>
      </c>
      <c r="N31" s="143"/>
      <c r="O31" s="320"/>
      <c r="S31" s="145"/>
      <c r="W31" s="171"/>
      <c r="X31" s="171"/>
      <c r="Y31" s="171"/>
      <c r="AA31" s="171"/>
      <c r="AB31" s="171"/>
      <c r="AC31" s="171"/>
    </row>
    <row r="32" spans="1:29" x14ac:dyDescent="0.2">
      <c r="A32" s="62"/>
      <c r="B32" s="115" t="s">
        <v>79</v>
      </c>
      <c r="C32" s="112" t="s">
        <v>80</v>
      </c>
      <c r="D32" s="112" t="s">
        <v>26</v>
      </c>
      <c r="E32" s="175">
        <v>0.62972164689929322</v>
      </c>
      <c r="F32" s="159">
        <v>4.0587355691981908E-2</v>
      </c>
      <c r="G32" s="159">
        <v>0.32969099740872487</v>
      </c>
      <c r="H32" s="324">
        <v>0.4703695</v>
      </c>
      <c r="I32" s="341">
        <v>1.8191172122492081</v>
      </c>
      <c r="J32" s="325">
        <v>1.4832700000000001</v>
      </c>
      <c r="K32" s="325">
        <v>1.7767200000000001</v>
      </c>
      <c r="L32" s="324">
        <v>0.46776580000000001</v>
      </c>
      <c r="M32" s="326">
        <v>0.53202229999999995</v>
      </c>
      <c r="N32" s="143"/>
      <c r="O32" s="320"/>
      <c r="S32" s="145"/>
      <c r="W32" s="171"/>
      <c r="X32" s="171"/>
      <c r="Y32" s="171"/>
      <c r="AA32" s="171"/>
      <c r="AB32" s="171"/>
      <c r="AC32" s="171"/>
    </row>
    <row r="33" spans="1:29" x14ac:dyDescent="0.2">
      <c r="A33" s="62"/>
      <c r="B33" s="115" t="s">
        <v>81</v>
      </c>
      <c r="C33" s="112" t="s">
        <v>82</v>
      </c>
      <c r="D33" s="112" t="s">
        <v>23</v>
      </c>
      <c r="E33" s="175">
        <v>0.67978994237262858</v>
      </c>
      <c r="F33" s="159">
        <v>4.0126119792498853E-2</v>
      </c>
      <c r="G33" s="159">
        <v>0.28008393783487257</v>
      </c>
      <c r="H33" s="324">
        <v>8.04338E-2</v>
      </c>
      <c r="I33" s="341">
        <v>1.9432220405290721</v>
      </c>
      <c r="J33" s="325">
        <v>17.717310000000001</v>
      </c>
      <c r="K33" s="325">
        <v>3.4328500000000002</v>
      </c>
      <c r="L33" s="324">
        <v>0.91587510000000005</v>
      </c>
      <c r="M33" s="326">
        <v>8.4048600000000001E-2</v>
      </c>
      <c r="N33" s="143"/>
      <c r="O33" s="320"/>
      <c r="S33" s="145"/>
      <c r="W33" s="171"/>
      <c r="X33" s="171"/>
      <c r="Y33" s="171"/>
      <c r="AA33" s="171"/>
      <c r="AB33" s="171"/>
      <c r="AC33" s="171"/>
    </row>
    <row r="34" spans="1:29" x14ac:dyDescent="0.2">
      <c r="A34" s="62"/>
      <c r="B34" s="115" t="s">
        <v>83</v>
      </c>
      <c r="C34" s="112" t="s">
        <v>84</v>
      </c>
      <c r="D34" s="112" t="s">
        <v>58</v>
      </c>
      <c r="E34" s="175">
        <v>0.53805226293103448</v>
      </c>
      <c r="F34" s="159">
        <v>6.8595096982758619E-2</v>
      </c>
      <c r="G34" s="159">
        <v>0.39335264008620691</v>
      </c>
      <c r="H34" s="324">
        <v>0.1027956</v>
      </c>
      <c r="I34" s="341">
        <v>6.7033860045146723</v>
      </c>
      <c r="J34" s="325">
        <v>47.225729999999999</v>
      </c>
      <c r="K34" s="325">
        <v>1.44347</v>
      </c>
      <c r="L34" s="324">
        <v>0.88811770000000001</v>
      </c>
      <c r="M34" s="326">
        <v>0.11158460000000001</v>
      </c>
      <c r="N34" s="143"/>
      <c r="O34" s="320"/>
      <c r="S34" s="145"/>
      <c r="W34" s="171"/>
      <c r="X34" s="171"/>
      <c r="Y34" s="171"/>
      <c r="AA34" s="171"/>
      <c r="AB34" s="171"/>
      <c r="AC34" s="171"/>
    </row>
    <row r="35" spans="1:29" x14ac:dyDescent="0.2">
      <c r="A35" s="62"/>
      <c r="B35" s="115" t="s">
        <v>85</v>
      </c>
      <c r="C35" s="112" t="s">
        <v>86</v>
      </c>
      <c r="D35" s="112" t="s">
        <v>26</v>
      </c>
      <c r="E35" s="175">
        <v>0.61349055947703324</v>
      </c>
      <c r="F35" s="159">
        <v>3.8661810215932402E-2</v>
      </c>
      <c r="G35" s="159">
        <v>0.34784763030703431</v>
      </c>
      <c r="H35" s="324">
        <v>0.44118879999999999</v>
      </c>
      <c r="I35" s="341">
        <v>2.4412376384703536</v>
      </c>
      <c r="J35" s="325">
        <v>2.2198799999999999</v>
      </c>
      <c r="K35" s="325">
        <v>6.1712300000000004</v>
      </c>
      <c r="L35" s="324">
        <v>0.49198819999999999</v>
      </c>
      <c r="M35" s="326">
        <v>0.50784300000000004</v>
      </c>
      <c r="N35" s="143"/>
      <c r="O35" s="320"/>
      <c r="S35" s="145"/>
      <c r="W35" s="171"/>
      <c r="X35" s="171"/>
      <c r="Y35" s="171"/>
      <c r="AA35" s="171"/>
      <c r="AB35" s="171"/>
      <c r="AC35" s="171"/>
    </row>
    <row r="36" spans="1:29" x14ac:dyDescent="0.2">
      <c r="A36" s="62"/>
      <c r="B36" s="115" t="s">
        <v>87</v>
      </c>
      <c r="C36" s="112" t="s">
        <v>88</v>
      </c>
      <c r="D36" s="112" t="s">
        <v>23</v>
      </c>
      <c r="E36" s="175">
        <v>0.61244145844174358</v>
      </c>
      <c r="F36" s="159">
        <v>4.4583250771757829E-2</v>
      </c>
      <c r="G36" s="159">
        <v>0.34297529078649852</v>
      </c>
      <c r="H36" s="324">
        <v>0.53875379999999995</v>
      </c>
      <c r="I36" s="341">
        <v>1.406366138933091</v>
      </c>
      <c r="J36" s="325">
        <v>0.79152999999999996</v>
      </c>
      <c r="K36" s="325">
        <v>4.8967499999999999</v>
      </c>
      <c r="L36" s="324">
        <v>0.38064480000000001</v>
      </c>
      <c r="M36" s="326">
        <v>0.61923950000000005</v>
      </c>
      <c r="N36" s="143"/>
      <c r="O36" s="320"/>
      <c r="S36" s="145"/>
      <c r="W36" s="171"/>
      <c r="X36" s="171"/>
      <c r="Y36" s="171"/>
      <c r="AA36" s="171"/>
      <c r="AB36" s="171"/>
      <c r="AC36" s="171"/>
    </row>
    <row r="37" spans="1:29" x14ac:dyDescent="0.2">
      <c r="A37" s="62"/>
      <c r="B37" s="115" t="s">
        <v>89</v>
      </c>
      <c r="C37" s="112" t="s">
        <v>90</v>
      </c>
      <c r="D37" s="112" t="s">
        <v>23</v>
      </c>
      <c r="E37" s="175">
        <v>0.55091923347789018</v>
      </c>
      <c r="F37" s="159">
        <v>4.4831164980169765E-2</v>
      </c>
      <c r="G37" s="159">
        <v>0.40424960154194001</v>
      </c>
      <c r="H37" s="324">
        <v>0.2894564</v>
      </c>
      <c r="I37" s="341">
        <v>1.5152485256950294</v>
      </c>
      <c r="J37" s="325">
        <v>2.9375200000000001</v>
      </c>
      <c r="K37" s="325">
        <v>6.3643900000000002</v>
      </c>
      <c r="L37" s="324">
        <v>0.68816299999999997</v>
      </c>
      <c r="M37" s="326">
        <v>0.31160090000000001</v>
      </c>
      <c r="N37" s="143"/>
      <c r="O37" s="320"/>
      <c r="S37" s="145"/>
      <c r="W37" s="171"/>
      <c r="X37" s="171"/>
      <c r="Y37" s="171"/>
      <c r="AA37" s="171"/>
      <c r="AB37" s="171"/>
      <c r="AC37" s="171"/>
    </row>
    <row r="38" spans="1:29" x14ac:dyDescent="0.2">
      <c r="A38" s="62"/>
      <c r="B38" s="115" t="s">
        <v>91</v>
      </c>
      <c r="C38" s="112" t="s">
        <v>92</v>
      </c>
      <c r="D38" s="112" t="s">
        <v>23</v>
      </c>
      <c r="E38" s="175">
        <v>0.5931127802938253</v>
      </c>
      <c r="F38" s="159">
        <v>5.7442284325637909E-2</v>
      </c>
      <c r="G38" s="159">
        <v>0.34944493538053684</v>
      </c>
      <c r="H38" s="324">
        <v>0.22208059999999999</v>
      </c>
      <c r="I38" s="341">
        <v>1.5631798874192768</v>
      </c>
      <c r="J38" s="325">
        <v>4.1038399999999999</v>
      </c>
      <c r="K38" s="325">
        <v>2.4114200000000001</v>
      </c>
      <c r="L38" s="324">
        <v>0.75220209999999998</v>
      </c>
      <c r="M38" s="326">
        <v>0.24774019999999999</v>
      </c>
      <c r="N38" s="143"/>
      <c r="O38" s="320"/>
      <c r="S38" s="145"/>
      <c r="W38" s="171"/>
      <c r="X38" s="171"/>
      <c r="Y38" s="171"/>
      <c r="AA38" s="171"/>
      <c r="AB38" s="171"/>
      <c r="AC38" s="171"/>
    </row>
    <row r="39" spans="1:29" x14ac:dyDescent="0.2">
      <c r="A39" s="62"/>
      <c r="B39" s="115" t="s">
        <v>93</v>
      </c>
      <c r="C39" s="112" t="s">
        <v>94</v>
      </c>
      <c r="D39" s="112" t="s">
        <v>58</v>
      </c>
      <c r="E39" s="175">
        <v>0.63710016055329133</v>
      </c>
      <c r="F39" s="159">
        <v>6.2319377547239721E-2</v>
      </c>
      <c r="G39" s="159">
        <v>0.30058046189946896</v>
      </c>
      <c r="H39" s="324">
        <v>0.13373350000000001</v>
      </c>
      <c r="I39" s="341">
        <v>4.1340753599509856</v>
      </c>
      <c r="J39" s="325">
        <v>21.401820000000001</v>
      </c>
      <c r="K39" s="325">
        <v>1.03535</v>
      </c>
      <c r="L39" s="324">
        <v>0.84882190000000002</v>
      </c>
      <c r="M39" s="326">
        <v>0.150861</v>
      </c>
      <c r="N39" s="143"/>
      <c r="O39" s="320"/>
      <c r="S39" s="145"/>
      <c r="W39" s="171"/>
      <c r="X39" s="171"/>
      <c r="Y39" s="171"/>
      <c r="AA39" s="171"/>
      <c r="AB39" s="171"/>
      <c r="AC39" s="171"/>
    </row>
    <row r="40" spans="1:29" x14ac:dyDescent="0.2">
      <c r="A40" s="62"/>
      <c r="B40" s="115" t="s">
        <v>95</v>
      </c>
      <c r="C40" s="112" t="s">
        <v>96</v>
      </c>
      <c r="D40" s="112" t="s">
        <v>58</v>
      </c>
      <c r="E40" s="175">
        <v>0.45837302343303488</v>
      </c>
      <c r="F40" s="159">
        <v>9.8209182701466946E-2</v>
      </c>
      <c r="G40" s="159">
        <v>0.44341779386549818</v>
      </c>
      <c r="H40" s="324">
        <v>4.6348399999999998E-2</v>
      </c>
      <c r="I40" s="342"/>
      <c r="J40" s="325">
        <v>19.082260000000002</v>
      </c>
      <c r="K40" s="325">
        <v>0</v>
      </c>
      <c r="L40" s="324">
        <v>0.94629629999999998</v>
      </c>
      <c r="M40" s="326">
        <v>5.33152E-2</v>
      </c>
      <c r="N40" s="143"/>
      <c r="O40" s="320"/>
      <c r="S40" s="145"/>
      <c r="W40" s="171"/>
      <c r="X40" s="171"/>
      <c r="Y40" s="171"/>
      <c r="AA40" s="171"/>
      <c r="AB40" s="171"/>
      <c r="AC40" s="171"/>
    </row>
    <row r="41" spans="1:29" x14ac:dyDescent="0.2">
      <c r="A41" s="62"/>
      <c r="B41" s="115" t="s">
        <v>97</v>
      </c>
      <c r="C41" s="112" t="s">
        <v>98</v>
      </c>
      <c r="D41" s="112" t="s">
        <v>99</v>
      </c>
      <c r="E41" s="175">
        <v>0.68976811214463518</v>
      </c>
      <c r="F41" s="159">
        <v>3.0066815144766147E-2</v>
      </c>
      <c r="G41" s="159">
        <v>0.28016507271059871</v>
      </c>
      <c r="H41" s="324">
        <v>5.5859100000000002E-2</v>
      </c>
      <c r="I41" s="341">
        <v>0.84463870753568659</v>
      </c>
      <c r="J41" s="325">
        <v>11.575189999999999</v>
      </c>
      <c r="K41" s="325">
        <v>1.3541000000000001</v>
      </c>
      <c r="L41" s="324">
        <v>0.93877679999999997</v>
      </c>
      <c r="M41" s="326">
        <v>6.0908499999999997E-2</v>
      </c>
      <c r="N41" s="143"/>
      <c r="O41" s="320"/>
      <c r="S41" s="145"/>
      <c r="W41" s="171"/>
      <c r="X41" s="171"/>
      <c r="Y41" s="171"/>
      <c r="AA41" s="171"/>
      <c r="AB41" s="171"/>
      <c r="AC41" s="171"/>
    </row>
    <row r="42" spans="1:29" x14ac:dyDescent="0.2">
      <c r="A42" s="62"/>
      <c r="B42" s="115" t="s">
        <v>100</v>
      </c>
      <c r="C42" s="112" t="s">
        <v>101</v>
      </c>
      <c r="D42" s="112" t="s">
        <v>23</v>
      </c>
      <c r="E42" s="175">
        <v>0.58914077805765463</v>
      </c>
      <c r="F42" s="159">
        <v>5.2944980070837797E-2</v>
      </c>
      <c r="G42" s="159">
        <v>0.35791424187150755</v>
      </c>
      <c r="H42" s="324">
        <v>0.27881689999999998</v>
      </c>
      <c r="I42" s="341">
        <v>1.6944726083401471</v>
      </c>
      <c r="J42" s="325">
        <v>3.4212600000000002</v>
      </c>
      <c r="K42" s="325">
        <v>3.8343600000000002</v>
      </c>
      <c r="L42" s="324">
        <v>0.69037029999999999</v>
      </c>
      <c r="M42" s="326">
        <v>0.30938480000000002</v>
      </c>
      <c r="N42" s="143"/>
      <c r="O42" s="320"/>
      <c r="S42" s="145"/>
      <c r="W42" s="171"/>
      <c r="X42" s="171"/>
      <c r="Y42" s="171"/>
      <c r="AA42" s="171"/>
      <c r="AB42" s="171"/>
      <c r="AC42" s="171"/>
    </row>
    <row r="43" spans="1:29" x14ac:dyDescent="0.2">
      <c r="A43" s="62"/>
      <c r="B43" s="115" t="s">
        <v>102</v>
      </c>
      <c r="C43" s="112" t="s">
        <v>103</v>
      </c>
      <c r="D43" s="112" t="s">
        <v>23</v>
      </c>
      <c r="E43" s="175">
        <v>0.33666371900676617</v>
      </c>
      <c r="F43" s="159">
        <v>0.28147466254665732</v>
      </c>
      <c r="G43" s="159">
        <v>0.38186161844657651</v>
      </c>
      <c r="H43" s="324">
        <v>0.52664469999999997</v>
      </c>
      <c r="I43" s="341">
        <v>1.1544985628040669</v>
      </c>
      <c r="J43" s="325">
        <v>0.59377999999999997</v>
      </c>
      <c r="K43" s="325">
        <v>1.6085199999999999</v>
      </c>
      <c r="L43" s="324">
        <v>0.35071419999999998</v>
      </c>
      <c r="M43" s="326">
        <v>0.64918290000000001</v>
      </c>
      <c r="N43" s="143"/>
      <c r="O43" s="320"/>
      <c r="S43" s="145"/>
      <c r="W43" s="171"/>
      <c r="X43" s="171"/>
      <c r="Y43" s="171"/>
      <c r="AA43" s="171"/>
      <c r="AB43" s="171"/>
      <c r="AC43" s="171"/>
    </row>
    <row r="44" spans="1:29" x14ac:dyDescent="0.2">
      <c r="A44" s="62"/>
      <c r="B44" s="115" t="s">
        <v>148</v>
      </c>
      <c r="C44" s="112" t="s">
        <v>149</v>
      </c>
      <c r="D44" s="112" t="s">
        <v>23</v>
      </c>
      <c r="E44" s="175">
        <v>0.60205470619420842</v>
      </c>
      <c r="F44" s="159">
        <v>5.5164706050923475E-2</v>
      </c>
      <c r="G44" s="159">
        <v>0.34278058775486808</v>
      </c>
      <c r="H44" s="324">
        <v>0.21052460000000001</v>
      </c>
      <c r="I44" s="341">
        <v>2.1074070718966089</v>
      </c>
      <c r="J44" s="325">
        <v>4.9582699999999997</v>
      </c>
      <c r="K44" s="325">
        <v>1.9624699999999999</v>
      </c>
      <c r="L44" s="324">
        <v>0.77541249999999995</v>
      </c>
      <c r="M44" s="326">
        <v>0.22431599999999999</v>
      </c>
      <c r="N44" s="143"/>
      <c r="O44" s="320"/>
      <c r="S44" s="145"/>
      <c r="W44" s="171"/>
      <c r="X44" s="171"/>
      <c r="Y44" s="171"/>
      <c r="AA44" s="171"/>
      <c r="AB44" s="171"/>
      <c r="AC44" s="171"/>
    </row>
    <row r="45" spans="1:29" x14ac:dyDescent="0.2">
      <c r="A45" s="62"/>
      <c r="B45" s="115" t="s">
        <v>104</v>
      </c>
      <c r="C45" s="112" t="s">
        <v>105</v>
      </c>
      <c r="D45" s="112" t="s">
        <v>23</v>
      </c>
      <c r="E45" s="175">
        <v>0.63736069604133849</v>
      </c>
      <c r="F45" s="159">
        <v>1.8196004534279445E-2</v>
      </c>
      <c r="G45" s="159">
        <v>0.34444329942438207</v>
      </c>
      <c r="H45" s="324">
        <v>0.2081441</v>
      </c>
      <c r="I45" s="341">
        <v>0.4964698143546265</v>
      </c>
      <c r="J45" s="325">
        <v>6.3173000000000004</v>
      </c>
      <c r="K45" s="325">
        <v>1.25431</v>
      </c>
      <c r="L45" s="324">
        <v>0.78616870000000005</v>
      </c>
      <c r="M45" s="326">
        <v>0.2135647</v>
      </c>
      <c r="N45" s="143"/>
      <c r="O45" s="320"/>
      <c r="S45" s="145"/>
      <c r="W45" s="171"/>
      <c r="X45" s="171"/>
      <c r="Y45" s="171"/>
      <c r="AA45" s="171"/>
      <c r="AB45" s="171"/>
      <c r="AC45" s="171"/>
    </row>
    <row r="46" spans="1:29" x14ac:dyDescent="0.2">
      <c r="A46" s="62"/>
      <c r="B46" s="115" t="s">
        <v>106</v>
      </c>
      <c r="C46" s="112" t="s">
        <v>107</v>
      </c>
      <c r="D46" s="112" t="s">
        <v>23</v>
      </c>
      <c r="E46" s="175">
        <v>0.47375862554569781</v>
      </c>
      <c r="F46" s="159">
        <v>3.9380368962118009E-2</v>
      </c>
      <c r="G46" s="159">
        <v>0.4868610054921842</v>
      </c>
      <c r="H46" s="324">
        <v>0.38520539999999998</v>
      </c>
      <c r="I46" s="341">
        <v>30.987083260603946</v>
      </c>
      <c r="J46" s="325">
        <v>1.5417799999999999</v>
      </c>
      <c r="K46" s="325">
        <v>1.11477</v>
      </c>
      <c r="L46" s="324">
        <v>0.56397850000000005</v>
      </c>
      <c r="M46" s="326">
        <v>0.4358262</v>
      </c>
      <c r="N46" s="143"/>
      <c r="O46" s="320"/>
      <c r="S46" s="145"/>
      <c r="W46" s="171"/>
      <c r="X46" s="171"/>
      <c r="Y46" s="171"/>
      <c r="AA46" s="171"/>
      <c r="AB46" s="171"/>
      <c r="AC46" s="171"/>
    </row>
    <row r="47" spans="1:29" x14ac:dyDescent="0.2">
      <c r="A47" s="62"/>
      <c r="B47" s="115" t="s">
        <v>108</v>
      </c>
      <c r="C47" s="112" t="s">
        <v>109</v>
      </c>
      <c r="D47" s="112" t="s">
        <v>58</v>
      </c>
      <c r="E47" s="175">
        <v>0.53614524521200047</v>
      </c>
      <c r="F47" s="159">
        <v>6.8692571681611872E-2</v>
      </c>
      <c r="G47" s="159">
        <v>0.39516218310638768</v>
      </c>
      <c r="H47" s="324">
        <v>6.5066600000000002E-2</v>
      </c>
      <c r="I47" s="341">
        <v>0.28907912633010641</v>
      </c>
      <c r="J47" s="325">
        <v>36.517719999999997</v>
      </c>
      <c r="K47" s="325">
        <v>8.5236999999999998</v>
      </c>
      <c r="L47" s="324">
        <v>0.92403860000000004</v>
      </c>
      <c r="M47" s="326">
        <v>7.5651700000000002E-2</v>
      </c>
      <c r="N47" s="143"/>
      <c r="O47" s="320"/>
      <c r="S47" s="145"/>
      <c r="W47" s="171"/>
      <c r="X47" s="171"/>
      <c r="Y47" s="171"/>
      <c r="AA47" s="171"/>
      <c r="AB47" s="171"/>
      <c r="AC47" s="171"/>
    </row>
    <row r="48" spans="1:29" x14ac:dyDescent="0.2">
      <c r="A48" s="62"/>
      <c r="B48" s="115" t="s">
        <v>110</v>
      </c>
      <c r="C48" s="112" t="s">
        <v>111</v>
      </c>
      <c r="D48" s="112" t="s">
        <v>23</v>
      </c>
      <c r="E48" s="175">
        <v>0.66244721814021834</v>
      </c>
      <c r="F48" s="159">
        <v>3.6607823806246394E-2</v>
      </c>
      <c r="G48" s="159">
        <v>0.30094495805353522</v>
      </c>
      <c r="H48" s="324">
        <v>0.23663410000000001</v>
      </c>
      <c r="I48" s="341">
        <v>0.92124068203238796</v>
      </c>
      <c r="J48" s="325">
        <v>4.0892900000000001</v>
      </c>
      <c r="K48" s="325">
        <v>3.1331600000000002</v>
      </c>
      <c r="L48" s="324">
        <v>0.72872409999999999</v>
      </c>
      <c r="M48" s="326">
        <v>0.27106459999999999</v>
      </c>
      <c r="N48" s="143"/>
      <c r="O48" s="320"/>
      <c r="S48" s="145"/>
      <c r="W48" s="171"/>
      <c r="X48" s="171"/>
      <c r="Y48" s="171"/>
      <c r="AA48" s="171"/>
      <c r="AB48" s="171"/>
      <c r="AC48" s="171"/>
    </row>
    <row r="49" spans="1:29" x14ac:dyDescent="0.2">
      <c r="A49" s="62"/>
      <c r="B49" s="115" t="s">
        <v>112</v>
      </c>
      <c r="C49" s="112" t="s">
        <v>113</v>
      </c>
      <c r="D49" s="112" t="s">
        <v>23</v>
      </c>
      <c r="E49" s="175">
        <v>0.65151848900031639</v>
      </c>
      <c r="F49" s="159">
        <v>5.1564145797371931E-2</v>
      </c>
      <c r="G49" s="159">
        <v>0.29691736520231166</v>
      </c>
      <c r="H49" s="324">
        <v>0.40791460000000002</v>
      </c>
      <c r="I49" s="341">
        <v>5.6653506682095616</v>
      </c>
      <c r="J49" s="325">
        <v>2.1846399999999999</v>
      </c>
      <c r="K49" s="325">
        <v>7.238E-2</v>
      </c>
      <c r="L49" s="324">
        <v>0.53937440000000003</v>
      </c>
      <c r="M49" s="326">
        <v>0.46047199999999999</v>
      </c>
      <c r="N49" s="143"/>
      <c r="O49" s="320"/>
      <c r="S49" s="145"/>
      <c r="W49" s="171"/>
      <c r="X49" s="171"/>
      <c r="Y49" s="171"/>
      <c r="AA49" s="171"/>
      <c r="AB49" s="171"/>
      <c r="AC49" s="171"/>
    </row>
    <row r="50" spans="1:29" x14ac:dyDescent="0.2">
      <c r="A50" s="62"/>
      <c r="B50" s="115" t="s">
        <v>114</v>
      </c>
      <c r="C50" s="112" t="s">
        <v>115</v>
      </c>
      <c r="D50" s="112" t="s">
        <v>58</v>
      </c>
      <c r="E50" s="175">
        <v>0.55737070514415232</v>
      </c>
      <c r="F50" s="159">
        <v>6.7271102265712104E-2</v>
      </c>
      <c r="G50" s="159">
        <v>0.37535819259013553</v>
      </c>
      <c r="H50" s="324">
        <v>0.2334166</v>
      </c>
      <c r="I50" s="341">
        <v>0.94709147075763134</v>
      </c>
      <c r="J50" s="325">
        <v>5.8712600000000004</v>
      </c>
      <c r="K50" s="325">
        <v>4.0762</v>
      </c>
      <c r="L50" s="324">
        <v>0.72514179999999995</v>
      </c>
      <c r="M50" s="326">
        <v>0.27465820000000002</v>
      </c>
      <c r="N50" s="143"/>
      <c r="O50" s="320"/>
      <c r="S50" s="145"/>
      <c r="W50" s="171"/>
      <c r="X50" s="171"/>
      <c r="Y50" s="171"/>
      <c r="AA50" s="171"/>
      <c r="AB50" s="171"/>
      <c r="AC50" s="171"/>
    </row>
    <row r="51" spans="1:29" x14ac:dyDescent="0.2">
      <c r="A51" s="62"/>
      <c r="B51" s="115" t="s">
        <v>116</v>
      </c>
      <c r="C51" s="112" t="s">
        <v>117</v>
      </c>
      <c r="D51" s="112" t="s">
        <v>58</v>
      </c>
      <c r="E51" s="175">
        <v>0.68021268199472451</v>
      </c>
      <c r="F51" s="159">
        <v>1.7832886784223317E-2</v>
      </c>
      <c r="G51" s="159">
        <v>0.3019544312210522</v>
      </c>
      <c r="H51" s="324">
        <v>0.1265511</v>
      </c>
      <c r="I51" s="341">
        <v>8.5403363133248185</v>
      </c>
      <c r="J51" s="325">
        <v>10.92376</v>
      </c>
      <c r="K51" s="325">
        <v>1.23963</v>
      </c>
      <c r="L51" s="324">
        <v>0.81972270000000003</v>
      </c>
      <c r="M51" s="326">
        <v>0.18022160000000001</v>
      </c>
      <c r="N51" s="143"/>
      <c r="O51" s="320"/>
      <c r="S51" s="145"/>
      <c r="W51" s="171"/>
      <c r="X51" s="171"/>
      <c r="Y51" s="171"/>
      <c r="AA51" s="171"/>
      <c r="AB51" s="171"/>
      <c r="AC51" s="171"/>
    </row>
    <row r="52" spans="1:29" x14ac:dyDescent="0.2">
      <c r="A52" s="62"/>
      <c r="B52" s="115" t="s">
        <v>118</v>
      </c>
      <c r="C52" s="112" t="s">
        <v>119</v>
      </c>
      <c r="D52" s="112" t="s">
        <v>58</v>
      </c>
      <c r="E52" s="175">
        <v>0.44571593076397137</v>
      </c>
      <c r="F52" s="159">
        <v>7.4741804311058327E-2</v>
      </c>
      <c r="G52" s="159">
        <v>0.47954226492497032</v>
      </c>
      <c r="H52" s="324">
        <v>9.4749200000000006E-2</v>
      </c>
      <c r="I52" s="341">
        <v>0.19962358214744949</v>
      </c>
      <c r="J52" s="325">
        <v>7.66493</v>
      </c>
      <c r="K52" s="325">
        <v>2.1408200000000002</v>
      </c>
      <c r="L52" s="324">
        <v>0.89986359999999999</v>
      </c>
      <c r="M52" s="326">
        <v>9.9843199999999993E-2</v>
      </c>
      <c r="N52" s="143"/>
      <c r="O52" s="320"/>
      <c r="S52" s="145"/>
      <c r="W52" s="171"/>
      <c r="X52" s="171"/>
      <c r="Y52" s="171"/>
      <c r="AA52" s="171"/>
      <c r="AB52" s="171"/>
      <c r="AC52" s="171"/>
    </row>
    <row r="53" spans="1:29" x14ac:dyDescent="0.2">
      <c r="A53" s="62"/>
      <c r="B53" s="115" t="s">
        <v>120</v>
      </c>
      <c r="C53" s="112" t="s">
        <v>121</v>
      </c>
      <c r="D53" s="112" t="s">
        <v>23</v>
      </c>
      <c r="E53" s="175">
        <v>0.64619940664830866</v>
      </c>
      <c r="F53" s="159">
        <v>6.5966433551534781E-2</v>
      </c>
      <c r="G53" s="159">
        <v>0.28783415980015659</v>
      </c>
      <c r="H53" s="324">
        <v>0.42527789999999999</v>
      </c>
      <c r="I53" s="341">
        <v>16.440192644483364</v>
      </c>
      <c r="J53" s="325">
        <v>1.3851800000000001</v>
      </c>
      <c r="K53" s="325">
        <v>0.33688000000000001</v>
      </c>
      <c r="L53" s="324">
        <v>0.54873839999999996</v>
      </c>
      <c r="M53" s="326">
        <v>0.45105319999999999</v>
      </c>
      <c r="N53" s="143"/>
      <c r="O53" s="320"/>
      <c r="S53" s="145"/>
      <c r="W53" s="171"/>
      <c r="X53" s="171"/>
      <c r="Y53" s="171"/>
      <c r="AA53" s="171"/>
      <c r="AB53" s="171"/>
      <c r="AC53" s="171"/>
    </row>
    <row r="54" spans="1:29" x14ac:dyDescent="0.2">
      <c r="A54" s="62"/>
      <c r="B54" s="115" t="s">
        <v>122</v>
      </c>
      <c r="C54" s="112" t="s">
        <v>123</v>
      </c>
      <c r="D54" s="112" t="s">
        <v>58</v>
      </c>
      <c r="E54" s="175">
        <v>0.50932306445074993</v>
      </c>
      <c r="F54" s="159">
        <v>6.4501418727199028E-2</v>
      </c>
      <c r="G54" s="159">
        <v>0.42617551682205107</v>
      </c>
      <c r="H54" s="324">
        <v>0.13017010000000001</v>
      </c>
      <c r="I54" s="341">
        <v>0.61609539863894613</v>
      </c>
      <c r="J54" s="325">
        <v>18.319610000000001</v>
      </c>
      <c r="K54" s="325">
        <v>4.5681399999999996</v>
      </c>
      <c r="L54" s="324">
        <v>0.84608919999999999</v>
      </c>
      <c r="M54" s="326">
        <v>0.1536206</v>
      </c>
      <c r="N54" s="143"/>
      <c r="O54" s="320"/>
      <c r="S54" s="145"/>
      <c r="W54" s="171"/>
      <c r="X54" s="171"/>
      <c r="Y54" s="171"/>
      <c r="AA54" s="171"/>
      <c r="AB54" s="171"/>
      <c r="AC54" s="171"/>
    </row>
    <row r="55" spans="1:29" x14ac:dyDescent="0.2">
      <c r="A55" s="62"/>
      <c r="B55" s="115" t="s">
        <v>124</v>
      </c>
      <c r="C55" s="112" t="s">
        <v>125</v>
      </c>
      <c r="D55" s="112" t="s">
        <v>23</v>
      </c>
      <c r="E55" s="175">
        <v>0.69733807829181493</v>
      </c>
      <c r="F55" s="159">
        <v>4.3435349940688019E-2</v>
      </c>
      <c r="G55" s="159">
        <v>0.25922657176749703</v>
      </c>
      <c r="H55" s="324">
        <v>0.28201530000000002</v>
      </c>
      <c r="I55" s="341">
        <v>1.1766380812005897</v>
      </c>
      <c r="J55" s="325">
        <v>3.2654399999999999</v>
      </c>
      <c r="K55" s="325">
        <v>3.29454</v>
      </c>
      <c r="L55" s="324">
        <v>0.68663989999999997</v>
      </c>
      <c r="M55" s="326">
        <v>0.31312990000000002</v>
      </c>
      <c r="N55" s="143"/>
      <c r="O55" s="320"/>
      <c r="S55" s="145"/>
      <c r="W55" s="171"/>
      <c r="X55" s="171"/>
      <c r="Y55" s="171"/>
      <c r="AA55" s="171"/>
      <c r="AB55" s="171"/>
      <c r="AC55" s="171"/>
    </row>
    <row r="56" spans="1:29" x14ac:dyDescent="0.2">
      <c r="A56" s="62"/>
      <c r="B56" s="115" t="s">
        <v>126</v>
      </c>
      <c r="C56" s="112" t="s">
        <v>127</v>
      </c>
      <c r="D56" s="112" t="s">
        <v>23</v>
      </c>
      <c r="E56" s="175">
        <v>0.54894004323258372</v>
      </c>
      <c r="F56" s="159">
        <v>4.5880895495973809E-2</v>
      </c>
      <c r="G56" s="159">
        <v>0.40517906127144249</v>
      </c>
      <c r="H56" s="324">
        <v>0.30241180000000001</v>
      </c>
      <c r="I56" s="341">
        <v>7.3773197799123382</v>
      </c>
      <c r="J56" s="325">
        <v>2.8892899999999999</v>
      </c>
      <c r="K56" s="325">
        <v>0.87378</v>
      </c>
      <c r="L56" s="324">
        <v>0.64905170000000001</v>
      </c>
      <c r="M56" s="326">
        <v>0.35077619999999998</v>
      </c>
      <c r="N56" s="143"/>
      <c r="O56" s="320"/>
      <c r="S56" s="145"/>
      <c r="W56" s="171"/>
      <c r="X56" s="171"/>
      <c r="Y56" s="171"/>
      <c r="AA56" s="171"/>
      <c r="AB56" s="171"/>
      <c r="AC56" s="171"/>
    </row>
    <row r="57" spans="1:29" x14ac:dyDescent="0.2">
      <c r="A57" s="62"/>
      <c r="B57" s="115" t="s">
        <v>128</v>
      </c>
      <c r="C57" s="112" t="s">
        <v>129</v>
      </c>
      <c r="D57" s="112" t="s">
        <v>23</v>
      </c>
      <c r="E57" s="175">
        <v>0.61013918520776189</v>
      </c>
      <c r="F57" s="159">
        <v>4.1775881336990756E-2</v>
      </c>
      <c r="G57" s="159">
        <v>0.34808493345524738</v>
      </c>
      <c r="H57" s="324">
        <v>0.1556978</v>
      </c>
      <c r="I57" s="341">
        <v>1.1013023630504835</v>
      </c>
      <c r="J57" s="325">
        <v>9.7552000000000003</v>
      </c>
      <c r="K57" s="325">
        <v>2.9285100000000002</v>
      </c>
      <c r="L57" s="324">
        <v>0.81166939999999999</v>
      </c>
      <c r="M57" s="326">
        <v>0.18805540000000001</v>
      </c>
      <c r="N57" s="143"/>
      <c r="O57" s="320"/>
      <c r="S57" s="145"/>
      <c r="W57" s="171"/>
      <c r="X57" s="171"/>
      <c r="Y57" s="171"/>
      <c r="AA57" s="171"/>
      <c r="AB57" s="171"/>
      <c r="AC57" s="171"/>
    </row>
    <row r="58" spans="1:29" x14ac:dyDescent="0.2">
      <c r="A58" s="62"/>
      <c r="B58" s="115" t="s">
        <v>130</v>
      </c>
      <c r="C58" s="112" t="s">
        <v>131</v>
      </c>
      <c r="D58" s="112" t="s">
        <v>23</v>
      </c>
      <c r="E58" s="175">
        <v>0.69277675871300382</v>
      </c>
      <c r="F58" s="159">
        <v>4.0949878538495861E-2</v>
      </c>
      <c r="G58" s="159">
        <v>0.26627336274850033</v>
      </c>
      <c r="H58" s="324">
        <v>0.18396979999999999</v>
      </c>
      <c r="I58" s="341">
        <v>1.1516414501855552</v>
      </c>
      <c r="J58" s="325">
        <v>4.6815699999999998</v>
      </c>
      <c r="K58" s="325">
        <v>4.92638</v>
      </c>
      <c r="L58" s="324">
        <v>0.77999510000000005</v>
      </c>
      <c r="M58" s="326">
        <v>0.21972829999999999</v>
      </c>
      <c r="N58" s="143"/>
      <c r="O58" s="320"/>
      <c r="S58" s="145"/>
      <c r="W58" s="171"/>
      <c r="X58" s="171"/>
      <c r="Y58" s="171"/>
      <c r="AA58" s="171"/>
      <c r="AB58" s="171"/>
      <c r="AC58" s="171"/>
    </row>
    <row r="59" spans="1:29" x14ac:dyDescent="0.2">
      <c r="A59" s="62"/>
      <c r="B59" s="115" t="s">
        <v>132</v>
      </c>
      <c r="C59" s="112" t="s">
        <v>133</v>
      </c>
      <c r="D59" s="112" t="s">
        <v>58</v>
      </c>
      <c r="E59" s="175">
        <v>0.46585724376228932</v>
      </c>
      <c r="F59" s="159">
        <v>5.0350304488097283E-2</v>
      </c>
      <c r="G59" s="159">
        <v>0.48379245174961344</v>
      </c>
      <c r="H59" s="324">
        <v>0.22945969999999999</v>
      </c>
      <c r="I59" s="341">
        <v>2.1705962789541293</v>
      </c>
      <c r="J59" s="325">
        <v>4.9610799999999999</v>
      </c>
      <c r="K59" s="325">
        <v>1.2034800000000001</v>
      </c>
      <c r="L59" s="324">
        <v>0.73159180000000001</v>
      </c>
      <c r="M59" s="326">
        <v>0.2682001</v>
      </c>
      <c r="N59" s="143"/>
      <c r="O59" s="320"/>
      <c r="S59" s="145"/>
      <c r="W59" s="171"/>
      <c r="X59" s="171"/>
      <c r="Y59" s="171"/>
      <c r="AA59" s="171"/>
      <c r="AB59" s="171"/>
      <c r="AC59" s="171"/>
    </row>
    <row r="60" spans="1:29" x14ac:dyDescent="0.2">
      <c r="A60" s="62"/>
      <c r="B60" s="115" t="s">
        <v>134</v>
      </c>
      <c r="C60" s="112" t="s">
        <v>135</v>
      </c>
      <c r="D60" s="112" t="s">
        <v>26</v>
      </c>
      <c r="E60" s="175">
        <v>0.67310704071905214</v>
      </c>
      <c r="F60" s="159">
        <v>4.3153343320168867E-2</v>
      </c>
      <c r="G60" s="159">
        <v>0.28373961596077896</v>
      </c>
      <c r="H60" s="324">
        <v>0.29837390000000003</v>
      </c>
      <c r="I60" s="341">
        <v>1.395725673283676</v>
      </c>
      <c r="J60" s="325">
        <v>4.3544299999999998</v>
      </c>
      <c r="K60" s="325">
        <v>1.98689</v>
      </c>
      <c r="L60" s="324">
        <v>0.65514870000000003</v>
      </c>
      <c r="M60" s="326">
        <v>0.34462779999999998</v>
      </c>
      <c r="N60" s="143"/>
      <c r="O60" s="320"/>
      <c r="S60" s="145"/>
      <c r="W60" s="171"/>
      <c r="X60" s="171"/>
      <c r="Y60" s="171"/>
      <c r="AA60" s="171"/>
      <c r="AB60" s="171"/>
      <c r="AC60" s="171"/>
    </row>
    <row r="61" spans="1:29" x14ac:dyDescent="0.2">
      <c r="A61" s="62"/>
      <c r="B61" s="115" t="s">
        <v>136</v>
      </c>
      <c r="C61" s="112" t="s">
        <v>137</v>
      </c>
      <c r="D61" s="112" t="s">
        <v>26</v>
      </c>
      <c r="E61" s="175">
        <v>0.65206403575643024</v>
      </c>
      <c r="F61" s="159">
        <v>6.6176547374137154E-2</v>
      </c>
      <c r="G61" s="159">
        <v>0.28175941686943262</v>
      </c>
      <c r="H61" s="324">
        <v>0.26256849999999998</v>
      </c>
      <c r="I61" s="341">
        <v>0.41644668461314327</v>
      </c>
      <c r="J61" s="325">
        <v>2.49119</v>
      </c>
      <c r="K61" s="325">
        <v>3.6337000000000002</v>
      </c>
      <c r="L61" s="324">
        <v>0.70559720000000004</v>
      </c>
      <c r="M61" s="326">
        <v>0.29415599999999997</v>
      </c>
      <c r="N61" s="143"/>
      <c r="O61" s="320"/>
      <c r="S61" s="145"/>
      <c r="W61" s="171"/>
      <c r="X61" s="171"/>
      <c r="Y61" s="171"/>
      <c r="AA61" s="171"/>
      <c r="AB61" s="171"/>
      <c r="AC61" s="171"/>
    </row>
    <row r="62" spans="1:29" x14ac:dyDescent="0.2">
      <c r="A62" s="62"/>
      <c r="B62" s="115" t="s">
        <v>138</v>
      </c>
      <c r="C62" s="112" t="s">
        <v>139</v>
      </c>
      <c r="D62" s="112" t="s">
        <v>23</v>
      </c>
      <c r="E62" s="175">
        <v>0.59511383585319055</v>
      </c>
      <c r="F62" s="159">
        <v>4.5139692173700043E-2</v>
      </c>
      <c r="G62" s="159">
        <v>0.35974647197310944</v>
      </c>
      <c r="H62" s="324">
        <v>0.42812529999999999</v>
      </c>
      <c r="I62" s="341">
        <v>1.786071495846727</v>
      </c>
      <c r="J62" s="325">
        <v>1.194</v>
      </c>
      <c r="K62" s="325">
        <v>2.7723399999999998</v>
      </c>
      <c r="L62" s="324">
        <v>0.53376710000000005</v>
      </c>
      <c r="M62" s="326">
        <v>0.46602460000000001</v>
      </c>
      <c r="N62" s="143"/>
      <c r="O62" s="320"/>
      <c r="S62" s="145"/>
      <c r="W62" s="171"/>
      <c r="X62" s="171"/>
      <c r="Y62" s="171"/>
      <c r="AA62" s="171"/>
      <c r="AB62" s="171"/>
      <c r="AC62" s="171"/>
    </row>
    <row r="63" spans="1:29" x14ac:dyDescent="0.2">
      <c r="A63" s="62"/>
      <c r="B63" s="115" t="s">
        <v>140</v>
      </c>
      <c r="C63" s="112" t="s">
        <v>141</v>
      </c>
      <c r="D63" s="112" t="s">
        <v>26</v>
      </c>
      <c r="E63" s="175">
        <v>0.56763390982145356</v>
      </c>
      <c r="F63" s="159">
        <v>4.0447501625553391E-2</v>
      </c>
      <c r="G63" s="159">
        <v>0.39191858855299305</v>
      </c>
      <c r="H63" s="324">
        <v>0.57534059999999998</v>
      </c>
      <c r="I63" s="341">
        <v>1.5563307993996029</v>
      </c>
      <c r="J63" s="325">
        <v>1.06006</v>
      </c>
      <c r="K63" s="325">
        <v>1.15699</v>
      </c>
      <c r="L63" s="324">
        <v>0.3802275</v>
      </c>
      <c r="M63" s="326">
        <v>0.61961670000000002</v>
      </c>
      <c r="N63" s="143"/>
      <c r="O63" s="320"/>
      <c r="S63" s="145"/>
      <c r="W63" s="171"/>
      <c r="X63" s="171"/>
      <c r="Y63" s="171"/>
      <c r="AA63" s="171"/>
      <c r="AB63" s="171"/>
      <c r="AC63" s="171"/>
    </row>
    <row r="64" spans="1:29" x14ac:dyDescent="0.2">
      <c r="A64" s="62"/>
      <c r="B64" s="115" t="s">
        <v>142</v>
      </c>
      <c r="C64" s="112" t="s">
        <v>143</v>
      </c>
      <c r="D64" s="112" t="s">
        <v>23</v>
      </c>
      <c r="E64" s="175">
        <v>0.55624565287669359</v>
      </c>
      <c r="F64" s="159">
        <v>7.3560673595940401E-2</v>
      </c>
      <c r="G64" s="159">
        <v>0.37019367352736604</v>
      </c>
      <c r="H64" s="324">
        <v>0.22157470000000001</v>
      </c>
      <c r="I64" s="341">
        <v>1.1431915155723293</v>
      </c>
      <c r="J64" s="325">
        <v>1.25447</v>
      </c>
      <c r="K64" s="325">
        <v>2.2068300000000001</v>
      </c>
      <c r="L64" s="324">
        <v>0.72799320000000001</v>
      </c>
      <c r="M64" s="326">
        <v>0.27180500000000002</v>
      </c>
      <c r="N64" s="143"/>
      <c r="O64" s="320"/>
      <c r="S64" s="145"/>
      <c r="W64" s="171"/>
      <c r="X64" s="171"/>
      <c r="Y64" s="171"/>
      <c r="AA64" s="171"/>
      <c r="AB64" s="171"/>
      <c r="AC64" s="171"/>
    </row>
    <row r="65" spans="1:29" x14ac:dyDescent="0.2">
      <c r="A65" s="62"/>
      <c r="B65" s="115" t="s">
        <v>144</v>
      </c>
      <c r="C65" s="112" t="s">
        <v>145</v>
      </c>
      <c r="D65" s="112" t="s">
        <v>23</v>
      </c>
      <c r="E65" s="175">
        <v>0.40857832634846314</v>
      </c>
      <c r="F65" s="159">
        <v>5.6802148762058045E-2</v>
      </c>
      <c r="G65" s="159">
        <v>0.53461952488947884</v>
      </c>
      <c r="H65" s="324">
        <v>0.28140730000000003</v>
      </c>
      <c r="I65" s="341">
        <v>1.5193083298929786</v>
      </c>
      <c r="J65" s="325">
        <v>2.0299800000000001</v>
      </c>
      <c r="K65" s="325">
        <v>9.6210000000000004E-2</v>
      </c>
      <c r="L65" s="324">
        <v>0.68157970000000001</v>
      </c>
      <c r="M65" s="326">
        <v>0.31816440000000001</v>
      </c>
      <c r="N65" s="143"/>
      <c r="O65" s="320"/>
      <c r="S65" s="145"/>
      <c r="W65" s="171"/>
      <c r="X65" s="171"/>
      <c r="Y65" s="171"/>
      <c r="AA65" s="171"/>
      <c r="AB65" s="171"/>
      <c r="AC65" s="171"/>
    </row>
    <row r="66" spans="1:29" x14ac:dyDescent="0.2">
      <c r="A66" s="62"/>
      <c r="B66" s="115" t="s">
        <v>146</v>
      </c>
      <c r="C66" s="112" t="s">
        <v>147</v>
      </c>
      <c r="D66" s="112" t="s">
        <v>23</v>
      </c>
      <c r="E66" s="175">
        <v>0.55680607701039031</v>
      </c>
      <c r="F66" s="159">
        <v>5.3645333100497683E-2</v>
      </c>
      <c r="G66" s="159">
        <v>0.38954858988911201</v>
      </c>
      <c r="H66" s="324">
        <v>0.30262990000000001</v>
      </c>
      <c r="I66" s="341">
        <v>2.7094866335462502</v>
      </c>
      <c r="J66" s="325">
        <v>3.3219500000000002</v>
      </c>
      <c r="K66" s="325">
        <v>7.2501800000000003</v>
      </c>
      <c r="L66" s="324">
        <v>0.6779328</v>
      </c>
      <c r="M66" s="326">
        <v>0.32183460000000003</v>
      </c>
      <c r="N66" s="143"/>
      <c r="O66" s="320"/>
      <c r="S66" s="145"/>
      <c r="W66" s="171"/>
      <c r="X66" s="171"/>
      <c r="Y66" s="171"/>
      <c r="AA66" s="171"/>
      <c r="AB66" s="171"/>
      <c r="AC66" s="171"/>
    </row>
    <row r="67" spans="1:29" x14ac:dyDescent="0.2">
      <c r="A67" s="62"/>
      <c r="B67" s="115" t="s">
        <v>150</v>
      </c>
      <c r="C67" s="112" t="s">
        <v>151</v>
      </c>
      <c r="D67" s="112" t="s">
        <v>23</v>
      </c>
      <c r="E67" s="175">
        <v>0.51318536979657825</v>
      </c>
      <c r="F67" s="159">
        <v>4.6022497642462613E-2</v>
      </c>
      <c r="G67" s="159">
        <v>0.44079213256095917</v>
      </c>
      <c r="H67" s="324">
        <v>0.1847126</v>
      </c>
      <c r="I67" s="341">
        <v>1.5039254419287849</v>
      </c>
      <c r="J67" s="325">
        <v>5.3136000000000001</v>
      </c>
      <c r="K67" s="325">
        <v>17.681450000000002</v>
      </c>
      <c r="L67" s="324">
        <v>0.80013310000000004</v>
      </c>
      <c r="M67" s="326">
        <v>0.19957759999999999</v>
      </c>
      <c r="N67" s="143"/>
      <c r="O67" s="320"/>
      <c r="S67" s="145"/>
      <c r="W67" s="171"/>
      <c r="X67" s="171"/>
      <c r="Y67" s="171"/>
      <c r="AA67" s="171"/>
      <c r="AB67" s="171"/>
      <c r="AC67" s="171"/>
    </row>
    <row r="68" spans="1:29" x14ac:dyDescent="0.2">
      <c r="A68" s="62"/>
      <c r="B68" s="115" t="s">
        <v>152</v>
      </c>
      <c r="C68" s="112" t="s">
        <v>153</v>
      </c>
      <c r="D68" s="112" t="s">
        <v>26</v>
      </c>
      <c r="E68" s="175">
        <v>0.65827697509990779</v>
      </c>
      <c r="F68" s="159">
        <v>3.5375038426068248E-2</v>
      </c>
      <c r="G68" s="159">
        <v>0.306347986474024</v>
      </c>
      <c r="H68" s="324">
        <v>0.31984580000000001</v>
      </c>
      <c r="I68" s="341">
        <v>3.1757498840699974</v>
      </c>
      <c r="J68" s="325">
        <v>5.1060499999999998</v>
      </c>
      <c r="K68" s="325">
        <v>6.7467300000000003</v>
      </c>
      <c r="L68" s="324">
        <v>0.63065329999999997</v>
      </c>
      <c r="M68" s="326">
        <v>0.36912790000000001</v>
      </c>
      <c r="N68" s="143"/>
      <c r="O68" s="320"/>
      <c r="S68" s="145"/>
      <c r="W68" s="171"/>
      <c r="X68" s="171"/>
      <c r="Y68" s="171"/>
      <c r="AA68" s="171"/>
      <c r="AB68" s="171"/>
      <c r="AC68" s="171"/>
    </row>
    <row r="69" spans="1:29" x14ac:dyDescent="0.2">
      <c r="A69" s="62"/>
      <c r="B69" s="115" t="s">
        <v>154</v>
      </c>
      <c r="C69" s="112" t="s">
        <v>155</v>
      </c>
      <c r="D69" s="112" t="s">
        <v>23</v>
      </c>
      <c r="E69" s="175">
        <v>0.64166622974885967</v>
      </c>
      <c r="F69" s="159">
        <v>7.3638127195511979E-2</v>
      </c>
      <c r="G69" s="159">
        <v>0.28469564305562839</v>
      </c>
      <c r="H69" s="324">
        <v>0.1004839</v>
      </c>
      <c r="I69" s="341">
        <v>1.950304207781584</v>
      </c>
      <c r="J69" s="325">
        <v>13.03589</v>
      </c>
      <c r="K69" s="325">
        <v>4.8932000000000002</v>
      </c>
      <c r="L69" s="324">
        <v>0.86969700000000005</v>
      </c>
      <c r="M69" s="326">
        <v>0.13007640000000001</v>
      </c>
      <c r="N69" s="143"/>
      <c r="O69" s="320"/>
      <c r="S69" s="145"/>
      <c r="W69" s="171"/>
      <c r="X69" s="171"/>
      <c r="Y69" s="171"/>
      <c r="AA69" s="171"/>
      <c r="AB69" s="171"/>
      <c r="AC69" s="171"/>
    </row>
    <row r="70" spans="1:29" x14ac:dyDescent="0.2">
      <c r="A70" s="62"/>
      <c r="B70" s="115" t="s">
        <v>156</v>
      </c>
      <c r="C70" s="112" t="s">
        <v>157</v>
      </c>
      <c r="D70" s="112" t="s">
        <v>23</v>
      </c>
      <c r="E70" s="175">
        <v>0.60124556570681142</v>
      </c>
      <c r="F70" s="159">
        <v>5.5297370142095563E-2</v>
      </c>
      <c r="G70" s="159">
        <v>0.34345706415109295</v>
      </c>
      <c r="H70" s="324">
        <v>0.46204489999999998</v>
      </c>
      <c r="I70" s="341">
        <v>1.0169443702669885</v>
      </c>
      <c r="J70" s="325">
        <v>0.89173999999999998</v>
      </c>
      <c r="K70" s="325">
        <v>0.14338000000000001</v>
      </c>
      <c r="L70" s="324">
        <v>0.49660739999999998</v>
      </c>
      <c r="M70" s="326">
        <v>0.50319570000000002</v>
      </c>
      <c r="N70" s="143"/>
      <c r="O70" s="320"/>
      <c r="S70" s="145"/>
      <c r="W70" s="171"/>
      <c r="X70" s="171"/>
      <c r="Y70" s="171"/>
      <c r="AA70" s="171"/>
      <c r="AB70" s="171"/>
      <c r="AC70" s="171"/>
    </row>
    <row r="71" spans="1:29" x14ac:dyDescent="0.2">
      <c r="A71" s="62"/>
      <c r="B71" s="115" t="s">
        <v>158</v>
      </c>
      <c r="C71" s="112" t="s">
        <v>159</v>
      </c>
      <c r="D71" s="112" t="s">
        <v>23</v>
      </c>
      <c r="E71" s="175">
        <v>0.57207653530500824</v>
      </c>
      <c r="F71" s="159">
        <v>6.5450554829643029E-2</v>
      </c>
      <c r="G71" s="159">
        <v>0.36247290986534869</v>
      </c>
      <c r="H71" s="324">
        <v>0.4894174</v>
      </c>
      <c r="I71" s="341">
        <v>1.7466077387683059</v>
      </c>
      <c r="J71" s="325">
        <v>1.25061</v>
      </c>
      <c r="K71" s="325">
        <v>1.36389</v>
      </c>
      <c r="L71" s="324">
        <v>0.4320098</v>
      </c>
      <c r="M71" s="326">
        <v>0.5678105</v>
      </c>
      <c r="N71" s="143"/>
      <c r="O71" s="320"/>
      <c r="S71" s="145"/>
      <c r="W71" s="171"/>
      <c r="X71" s="171"/>
      <c r="Y71" s="171"/>
      <c r="AA71" s="171"/>
      <c r="AB71" s="171"/>
      <c r="AC71" s="171"/>
    </row>
    <row r="72" spans="1:29" x14ac:dyDescent="0.2">
      <c r="A72" s="62"/>
      <c r="B72" s="115" t="s">
        <v>160</v>
      </c>
      <c r="C72" s="112" t="s">
        <v>161</v>
      </c>
      <c r="D72" s="112" t="s">
        <v>58</v>
      </c>
      <c r="E72" s="175">
        <v>0.49008288318007504</v>
      </c>
      <c r="F72" s="159">
        <v>9.2408560471733125E-2</v>
      </c>
      <c r="G72" s="159">
        <v>0.41750855634819184</v>
      </c>
      <c r="H72" s="324">
        <v>8.5098999999999994E-2</v>
      </c>
      <c r="I72" s="341">
        <v>1.6063456315824336</v>
      </c>
      <c r="J72" s="325">
        <v>13.85772</v>
      </c>
      <c r="K72" s="325">
        <v>0</v>
      </c>
      <c r="L72" s="324">
        <v>0.90030319999999997</v>
      </c>
      <c r="M72" s="326">
        <v>9.9394999999999997E-2</v>
      </c>
      <c r="N72" s="143"/>
      <c r="O72" s="320"/>
      <c r="S72" s="145"/>
      <c r="W72" s="171"/>
      <c r="X72" s="171"/>
      <c r="Y72" s="171"/>
      <c r="AA72" s="171"/>
      <c r="AB72" s="171"/>
      <c r="AC72" s="171"/>
    </row>
    <row r="73" spans="1:29" x14ac:dyDescent="0.2">
      <c r="A73" s="62"/>
      <c r="B73" s="115" t="s">
        <v>162</v>
      </c>
      <c r="C73" s="112" t="s">
        <v>163</v>
      </c>
      <c r="D73" s="112" t="s">
        <v>23</v>
      </c>
      <c r="E73" s="175">
        <v>0.61051731107288232</v>
      </c>
      <c r="F73" s="159">
        <v>5.5519520197035072E-2</v>
      </c>
      <c r="G73" s="159">
        <v>0.33396316873008264</v>
      </c>
      <c r="H73" s="324">
        <v>0.2878734</v>
      </c>
      <c r="I73" s="341">
        <v>0.91322487873975189</v>
      </c>
      <c r="J73" s="325">
        <v>1.79603</v>
      </c>
      <c r="K73" s="325">
        <v>2.44706</v>
      </c>
      <c r="L73" s="324">
        <v>0.6943011</v>
      </c>
      <c r="M73" s="326">
        <v>0.3054635</v>
      </c>
      <c r="N73" s="143"/>
      <c r="O73" s="320"/>
      <c r="S73" s="145"/>
      <c r="W73" s="171"/>
      <c r="X73" s="171"/>
      <c r="Y73" s="171"/>
      <c r="AA73" s="171"/>
      <c r="AB73" s="171"/>
      <c r="AC73" s="171"/>
    </row>
    <row r="74" spans="1:29" x14ac:dyDescent="0.2">
      <c r="A74" s="62"/>
      <c r="B74" s="115" t="s">
        <v>164</v>
      </c>
      <c r="C74" s="112" t="s">
        <v>165</v>
      </c>
      <c r="D74" s="112" t="s">
        <v>23</v>
      </c>
      <c r="E74" s="175">
        <v>0.71937449089587691</v>
      </c>
      <c r="F74" s="159">
        <v>3.855777813547169E-2</v>
      </c>
      <c r="G74" s="159">
        <v>0.24206773096865139</v>
      </c>
      <c r="H74" s="324">
        <v>0.46460669999999998</v>
      </c>
      <c r="I74" s="341">
        <v>2.2355898196410267</v>
      </c>
      <c r="J74" s="325">
        <v>1.91418</v>
      </c>
      <c r="K74" s="325">
        <v>4.2094800000000001</v>
      </c>
      <c r="L74" s="324">
        <v>0.48316680000000001</v>
      </c>
      <c r="M74" s="326">
        <v>0.51663150000000002</v>
      </c>
      <c r="N74" s="143"/>
      <c r="O74" s="320"/>
      <c r="S74" s="145"/>
      <c r="W74" s="171"/>
      <c r="X74" s="171"/>
      <c r="Y74" s="171"/>
      <c r="AA74" s="171"/>
      <c r="AB74" s="171"/>
      <c r="AC74" s="171"/>
    </row>
    <row r="75" spans="1:29" x14ac:dyDescent="0.2">
      <c r="A75" s="62"/>
      <c r="B75" s="115" t="s">
        <v>166</v>
      </c>
      <c r="C75" s="112" t="s">
        <v>167</v>
      </c>
      <c r="D75" s="112" t="s">
        <v>23</v>
      </c>
      <c r="E75" s="175">
        <v>0.60034989767652824</v>
      </c>
      <c r="F75" s="159">
        <v>5.5200678196731051E-2</v>
      </c>
      <c r="G75" s="159">
        <v>0.34444942412674073</v>
      </c>
      <c r="H75" s="324">
        <v>0.3305767</v>
      </c>
      <c r="I75" s="341">
        <v>1.2530328351342026</v>
      </c>
      <c r="J75" s="325">
        <v>1.73611</v>
      </c>
      <c r="K75" s="325">
        <v>1.5530900000000001</v>
      </c>
      <c r="L75" s="324">
        <v>0.58492319999999998</v>
      </c>
      <c r="M75" s="326">
        <v>0.41491440000000002</v>
      </c>
      <c r="N75" s="143"/>
      <c r="O75" s="320"/>
      <c r="S75" s="145"/>
      <c r="W75" s="171"/>
      <c r="X75" s="171"/>
      <c r="Y75" s="171"/>
      <c r="AA75" s="171"/>
      <c r="AB75" s="171"/>
      <c r="AC75" s="171"/>
    </row>
    <row r="76" spans="1:29" x14ac:dyDescent="0.2">
      <c r="A76" s="62"/>
      <c r="B76" s="115" t="s">
        <v>168</v>
      </c>
      <c r="C76" s="112" t="s">
        <v>169</v>
      </c>
      <c r="D76" s="112" t="s">
        <v>23</v>
      </c>
      <c r="E76" s="175">
        <v>0.62763490504940778</v>
      </c>
      <c r="F76" s="159">
        <v>4.0661276732056183E-2</v>
      </c>
      <c r="G76" s="159">
        <v>0.33170381821853606</v>
      </c>
      <c r="H76" s="324">
        <v>0.27922239999999998</v>
      </c>
      <c r="I76" s="341">
        <v>2.2345828859530368</v>
      </c>
      <c r="J76" s="325">
        <v>4.3403200000000002</v>
      </c>
      <c r="K76" s="325">
        <v>1.35402</v>
      </c>
      <c r="L76" s="324">
        <v>0.68057840000000003</v>
      </c>
      <c r="M76" s="326">
        <v>0.31925429999999999</v>
      </c>
      <c r="N76" s="143"/>
      <c r="O76" s="320"/>
      <c r="S76" s="145"/>
      <c r="W76" s="171"/>
      <c r="X76" s="171"/>
      <c r="Y76" s="171"/>
      <c r="AA76" s="171"/>
      <c r="AB76" s="171"/>
      <c r="AC76" s="171"/>
    </row>
    <row r="77" spans="1:29" x14ac:dyDescent="0.2">
      <c r="A77" s="62"/>
      <c r="B77" s="115" t="s">
        <v>170</v>
      </c>
      <c r="C77" s="112" t="s">
        <v>171</v>
      </c>
      <c r="D77" s="112" t="s">
        <v>23</v>
      </c>
      <c r="E77" s="175">
        <v>0.5403282483773616</v>
      </c>
      <c r="F77" s="159">
        <v>3.4581834718260367E-2</v>
      </c>
      <c r="G77" s="159">
        <v>0.42508991690437803</v>
      </c>
      <c r="H77" s="324">
        <v>0.26869199999999999</v>
      </c>
      <c r="I77" s="341">
        <v>1.639404259645199</v>
      </c>
      <c r="J77" s="325">
        <v>3.5447899999999999</v>
      </c>
      <c r="K77" s="325">
        <v>3.2840699999999998</v>
      </c>
      <c r="L77" s="324">
        <v>0.71247709999999997</v>
      </c>
      <c r="M77" s="326">
        <v>0.28726459999999998</v>
      </c>
      <c r="N77" s="143"/>
      <c r="O77" s="320"/>
      <c r="S77" s="145"/>
      <c r="W77" s="171"/>
      <c r="X77" s="171"/>
      <c r="Y77" s="171"/>
      <c r="AA77" s="171"/>
      <c r="AB77" s="171"/>
      <c r="AC77" s="171"/>
    </row>
    <row r="78" spans="1:29" x14ac:dyDescent="0.2">
      <c r="A78" s="62"/>
      <c r="B78" s="115" t="s">
        <v>172</v>
      </c>
      <c r="C78" s="112" t="s">
        <v>173</v>
      </c>
      <c r="D78" s="112" t="s">
        <v>26</v>
      </c>
      <c r="E78" s="175">
        <v>0.57904152765887196</v>
      </c>
      <c r="F78" s="159">
        <v>6.0911328063514243E-2</v>
      </c>
      <c r="G78" s="159">
        <v>0.36004714427761375</v>
      </c>
      <c r="H78" s="324">
        <v>0.51241610000000004</v>
      </c>
      <c r="I78" s="341">
        <v>1.2278253081618704</v>
      </c>
      <c r="J78" s="325">
        <v>0.85733000000000004</v>
      </c>
      <c r="K78" s="325">
        <v>5.0200000000000002E-2</v>
      </c>
      <c r="L78" s="324">
        <v>0.43920399999999998</v>
      </c>
      <c r="M78" s="326">
        <v>0.56062679999999998</v>
      </c>
      <c r="N78" s="143"/>
      <c r="O78" s="320"/>
      <c r="S78" s="145"/>
      <c r="W78" s="171"/>
      <c r="X78" s="171"/>
      <c r="Y78" s="171"/>
      <c r="AA78" s="171"/>
      <c r="AB78" s="171"/>
      <c r="AC78" s="171"/>
    </row>
    <row r="79" spans="1:29" x14ac:dyDescent="0.2">
      <c r="A79" s="62"/>
      <c r="B79" s="115" t="s">
        <v>174</v>
      </c>
      <c r="C79" s="112" t="s">
        <v>175</v>
      </c>
      <c r="D79" s="112" t="s">
        <v>23</v>
      </c>
      <c r="E79" s="175">
        <v>0.58858734908678156</v>
      </c>
      <c r="F79" s="159">
        <v>7.2412547724693008E-2</v>
      </c>
      <c r="G79" s="159">
        <v>0.33900010318852541</v>
      </c>
      <c r="H79" s="324">
        <v>0.1277914</v>
      </c>
      <c r="I79" s="341">
        <v>1.1643638111257959</v>
      </c>
      <c r="J79" s="325">
        <v>6.28409</v>
      </c>
      <c r="K79" s="325">
        <v>2.2467000000000001</v>
      </c>
      <c r="L79" s="324">
        <v>0.84579910000000003</v>
      </c>
      <c r="M79" s="326">
        <v>0.15389430000000001</v>
      </c>
      <c r="N79" s="143"/>
      <c r="O79" s="320"/>
      <c r="S79" s="145"/>
      <c r="W79" s="171"/>
      <c r="X79" s="171"/>
      <c r="Y79" s="171"/>
      <c r="AA79" s="171"/>
      <c r="AB79" s="171"/>
      <c r="AC79" s="171"/>
    </row>
    <row r="80" spans="1:29" x14ac:dyDescent="0.2">
      <c r="A80" s="62"/>
      <c r="B80" s="115" t="s">
        <v>176</v>
      </c>
      <c r="C80" s="112" t="s">
        <v>177</v>
      </c>
      <c r="D80" s="112" t="s">
        <v>23</v>
      </c>
      <c r="E80" s="175">
        <v>0.58381795420443749</v>
      </c>
      <c r="F80" s="159">
        <v>4.9986238247019026E-2</v>
      </c>
      <c r="G80" s="159">
        <v>0.36619580754854347</v>
      </c>
      <c r="H80" s="324">
        <v>0.43091069999999998</v>
      </c>
      <c r="I80" s="341">
        <v>1.3441736681306091</v>
      </c>
      <c r="J80" s="325">
        <v>1.2317899999999999</v>
      </c>
      <c r="K80" s="325">
        <v>2.9300600000000001</v>
      </c>
      <c r="L80" s="324">
        <v>0.47947620000000002</v>
      </c>
      <c r="M80" s="326">
        <v>0.52034400000000003</v>
      </c>
      <c r="N80" s="143"/>
      <c r="O80" s="320"/>
      <c r="S80" s="145"/>
      <c r="W80" s="171"/>
      <c r="X80" s="171"/>
      <c r="Y80" s="171"/>
      <c r="AA80" s="171"/>
      <c r="AB80" s="171"/>
      <c r="AC80" s="171"/>
    </row>
    <row r="81" spans="1:29" x14ac:dyDescent="0.2">
      <c r="A81" s="62"/>
      <c r="B81" s="115" t="s">
        <v>178</v>
      </c>
      <c r="C81" s="112" t="s">
        <v>179</v>
      </c>
      <c r="D81" s="112" t="s">
        <v>58</v>
      </c>
      <c r="E81" s="175">
        <v>0.62927749884271622</v>
      </c>
      <c r="F81" s="159">
        <v>4.9068831677527333E-2</v>
      </c>
      <c r="G81" s="159">
        <v>0.32165366947975643</v>
      </c>
      <c r="H81" s="324">
        <v>0.1431287</v>
      </c>
      <c r="I81" s="341">
        <v>3.5189524465885595</v>
      </c>
      <c r="J81" s="325">
        <v>16.068480000000001</v>
      </c>
      <c r="K81" s="325">
        <v>8.4435699999999994</v>
      </c>
      <c r="L81" s="324">
        <v>0.84720549999999994</v>
      </c>
      <c r="M81" s="326">
        <v>0.1525473</v>
      </c>
      <c r="N81" s="143"/>
      <c r="O81" s="320"/>
      <c r="S81" s="145"/>
      <c r="W81" s="171"/>
      <c r="X81" s="171"/>
      <c r="Y81" s="171"/>
      <c r="AA81" s="171"/>
      <c r="AB81" s="171"/>
      <c r="AC81" s="171"/>
    </row>
    <row r="82" spans="1:29" x14ac:dyDescent="0.2">
      <c r="A82" s="62"/>
      <c r="B82" s="115" t="s">
        <v>180</v>
      </c>
      <c r="C82" s="112" t="s">
        <v>181</v>
      </c>
      <c r="D82" s="112" t="s">
        <v>23</v>
      </c>
      <c r="E82" s="175">
        <v>0.65835435131523812</v>
      </c>
      <c r="F82" s="159">
        <v>3.5223238640406711E-2</v>
      </c>
      <c r="G82" s="159">
        <v>0.30642241004435516</v>
      </c>
      <c r="H82" s="324">
        <v>0.31764120000000001</v>
      </c>
      <c r="I82" s="341">
        <v>2.0185288625736129</v>
      </c>
      <c r="J82" s="325">
        <v>3.33887</v>
      </c>
      <c r="K82" s="325">
        <v>1.1817500000000001</v>
      </c>
      <c r="L82" s="324">
        <v>0.64433600000000002</v>
      </c>
      <c r="M82" s="326">
        <v>0.35544300000000001</v>
      </c>
      <c r="N82" s="143"/>
      <c r="O82" s="320"/>
      <c r="S82" s="145"/>
      <c r="W82" s="171"/>
      <c r="X82" s="171"/>
      <c r="Y82" s="171"/>
      <c r="AA82" s="171"/>
      <c r="AB82" s="171"/>
      <c r="AC82" s="171"/>
    </row>
    <row r="83" spans="1:29" x14ac:dyDescent="0.2">
      <c r="A83" s="62"/>
      <c r="B83" s="115" t="s">
        <v>182</v>
      </c>
      <c r="C83" s="112" t="s">
        <v>183</v>
      </c>
      <c r="D83" s="112" t="s">
        <v>23</v>
      </c>
      <c r="E83" s="175">
        <v>0.6168338127445645</v>
      </c>
      <c r="F83" s="159">
        <v>5.4963849801756975E-2</v>
      </c>
      <c r="G83" s="159">
        <v>0.32820233745367849</v>
      </c>
      <c r="H83" s="324">
        <v>6.7523399999999997E-2</v>
      </c>
      <c r="I83" s="341">
        <v>3.4701297922724139</v>
      </c>
      <c r="J83" s="325">
        <v>28.070260000000001</v>
      </c>
      <c r="K83" s="325">
        <v>2.35006</v>
      </c>
      <c r="L83" s="324">
        <v>0.92054879999999994</v>
      </c>
      <c r="M83" s="326">
        <v>7.9391699999999996E-2</v>
      </c>
      <c r="N83" s="143"/>
      <c r="O83" s="320"/>
      <c r="S83" s="145"/>
      <c r="W83" s="171"/>
      <c r="X83" s="171"/>
      <c r="Y83" s="171"/>
      <c r="AA83" s="171"/>
      <c r="AB83" s="171"/>
      <c r="AC83" s="171"/>
    </row>
    <row r="84" spans="1:29" x14ac:dyDescent="0.2">
      <c r="A84" s="62"/>
      <c r="B84" s="115" t="s">
        <v>184</v>
      </c>
      <c r="C84" s="112" t="s">
        <v>185</v>
      </c>
      <c r="D84" s="112" t="s">
        <v>23</v>
      </c>
      <c r="E84" s="175">
        <v>0.51718414933736478</v>
      </c>
      <c r="F84" s="159">
        <v>8.1981086343880169E-2</v>
      </c>
      <c r="G84" s="159">
        <v>0.40083476431875509</v>
      </c>
      <c r="H84" s="324">
        <v>7.4892299999999995E-2</v>
      </c>
      <c r="I84" s="341">
        <v>0.50097551739466883</v>
      </c>
      <c r="J84" s="325">
        <v>3.5975700000000002</v>
      </c>
      <c r="K84" s="325">
        <v>0.73704999999999998</v>
      </c>
      <c r="L84" s="324">
        <v>0.91108060000000002</v>
      </c>
      <c r="M84" s="326">
        <v>8.8859099999999996E-2</v>
      </c>
      <c r="N84" s="143"/>
      <c r="O84" s="320"/>
      <c r="S84" s="145"/>
      <c r="W84" s="171"/>
      <c r="X84" s="171"/>
      <c r="Y84" s="171"/>
      <c r="AA84" s="171"/>
      <c r="AB84" s="170"/>
      <c r="AC84" s="171"/>
    </row>
    <row r="85" spans="1:29" x14ac:dyDescent="0.2">
      <c r="A85" s="62"/>
      <c r="B85" s="115" t="s">
        <v>186</v>
      </c>
      <c r="C85" s="112" t="s">
        <v>187</v>
      </c>
      <c r="D85" s="112" t="s">
        <v>23</v>
      </c>
      <c r="E85" s="175">
        <v>0.4867768426583563</v>
      </c>
      <c r="F85" s="159">
        <v>4.6946341861139294E-2</v>
      </c>
      <c r="G85" s="159">
        <v>0.46627681548050443</v>
      </c>
      <c r="H85" s="324">
        <v>0.8246909</v>
      </c>
      <c r="I85" s="341">
        <v>1.5348137951651224</v>
      </c>
      <c r="J85" s="325">
        <v>0.21840000000000001</v>
      </c>
      <c r="K85" s="325">
        <v>0.38569999999999999</v>
      </c>
      <c r="L85" s="324">
        <v>0.15793499999999999</v>
      </c>
      <c r="M85" s="326">
        <v>0.84202290000000002</v>
      </c>
      <c r="N85" s="143"/>
      <c r="O85" s="320"/>
      <c r="S85" s="145"/>
      <c r="W85" s="171"/>
      <c r="X85" s="171"/>
      <c r="Y85" s="171"/>
      <c r="AA85" s="171"/>
      <c r="AB85" s="171"/>
      <c r="AC85" s="171"/>
    </row>
    <row r="86" spans="1:29" x14ac:dyDescent="0.2">
      <c r="A86" s="62"/>
      <c r="B86" s="115" t="s">
        <v>188</v>
      </c>
      <c r="C86" s="112" t="s">
        <v>189</v>
      </c>
      <c r="D86" s="112" t="s">
        <v>23</v>
      </c>
      <c r="E86" s="175">
        <v>0.69128891316220642</v>
      </c>
      <c r="F86" s="159">
        <v>5.2327962861824139E-2</v>
      </c>
      <c r="G86" s="159">
        <v>0.25638312397596941</v>
      </c>
      <c r="H86" s="324">
        <v>0.1206863</v>
      </c>
      <c r="I86" s="341">
        <v>1.5541644562334218</v>
      </c>
      <c r="J86" s="325">
        <v>9.14175</v>
      </c>
      <c r="K86" s="325">
        <v>3.0790799999999998</v>
      </c>
      <c r="L86" s="324">
        <v>0.86505180000000004</v>
      </c>
      <c r="M86" s="326">
        <v>0.13459389999999999</v>
      </c>
      <c r="N86" s="143"/>
      <c r="O86" s="320"/>
      <c r="S86" s="145"/>
      <c r="W86" s="171"/>
      <c r="X86" s="171"/>
      <c r="Y86" s="171"/>
      <c r="AA86" s="171"/>
      <c r="AB86" s="171"/>
      <c r="AC86" s="171"/>
    </row>
    <row r="87" spans="1:29" x14ac:dyDescent="0.2">
      <c r="A87" s="62"/>
      <c r="B87" s="115" t="s">
        <v>190</v>
      </c>
      <c r="C87" s="112" t="s">
        <v>191</v>
      </c>
      <c r="D87" s="112" t="s">
        <v>23</v>
      </c>
      <c r="E87" s="175">
        <v>0.55935560976408372</v>
      </c>
      <c r="F87" s="159">
        <v>5.8692555786578476E-2</v>
      </c>
      <c r="G87" s="159">
        <v>0.38195183444933778</v>
      </c>
      <c r="H87" s="324">
        <v>0.31329050000000003</v>
      </c>
      <c r="I87" s="341">
        <v>1.038245142866856</v>
      </c>
      <c r="J87" s="325">
        <v>1.7796799999999999</v>
      </c>
      <c r="K87" s="325">
        <v>3.1796199999999999</v>
      </c>
      <c r="L87" s="324">
        <v>0.6584584</v>
      </c>
      <c r="M87" s="326">
        <v>0.34130820000000001</v>
      </c>
      <c r="N87" s="143"/>
      <c r="O87" s="320"/>
      <c r="S87" s="145"/>
      <c r="W87" s="171"/>
      <c r="X87" s="171"/>
      <c r="Y87" s="171"/>
      <c r="AA87" s="171"/>
      <c r="AB87" s="171"/>
      <c r="AC87" s="171"/>
    </row>
    <row r="88" spans="1:29" ht="13.5" thickBot="1" x14ac:dyDescent="0.25">
      <c r="A88" s="62"/>
      <c r="B88" s="76" t="s">
        <v>192</v>
      </c>
      <c r="C88" s="82" t="s">
        <v>193</v>
      </c>
      <c r="D88" s="82" t="s">
        <v>23</v>
      </c>
      <c r="E88" s="177">
        <v>0.57810572950966888</v>
      </c>
      <c r="F88" s="200">
        <v>5.4834460875291861E-2</v>
      </c>
      <c r="G88" s="200">
        <v>0.3670598096150392</v>
      </c>
      <c r="H88" s="327">
        <v>0.4275465</v>
      </c>
      <c r="I88" s="343">
        <v>2.126172685497524</v>
      </c>
      <c r="J88" s="328">
        <v>2.2145000000000001</v>
      </c>
      <c r="K88" s="328">
        <v>2.9641600000000001</v>
      </c>
      <c r="L88" s="327">
        <v>0.54275589999999996</v>
      </c>
      <c r="M88" s="329">
        <v>0.45700350000000001</v>
      </c>
      <c r="N88" s="143"/>
      <c r="O88" s="320"/>
      <c r="S88" s="145"/>
      <c r="W88" s="171"/>
      <c r="X88" s="171"/>
      <c r="Y88" s="171"/>
      <c r="AA88" s="171"/>
      <c r="AB88" s="171"/>
      <c r="AC88" s="171"/>
    </row>
    <row r="89" spans="1:29" x14ac:dyDescent="0.2">
      <c r="A89" s="62"/>
      <c r="B89" s="66"/>
      <c r="C89" s="66"/>
      <c r="D89" s="320"/>
      <c r="E89" s="73"/>
      <c r="F89" s="322"/>
      <c r="G89" s="322"/>
      <c r="H89" s="320"/>
      <c r="I89" s="66"/>
      <c r="J89" s="145"/>
      <c r="K89" s="145"/>
      <c r="L89" s="320"/>
      <c r="M89" s="320"/>
      <c r="N89" s="143"/>
      <c r="O89" s="320"/>
      <c r="S89" s="145"/>
      <c r="T89" s="66"/>
      <c r="W89" s="171"/>
      <c r="X89" s="171"/>
      <c r="Y89" s="171"/>
      <c r="AA89" s="171"/>
      <c r="AB89" s="171"/>
      <c r="AC89" s="171"/>
    </row>
    <row r="90" spans="1:29" ht="13.5" thickBot="1" x14ac:dyDescent="0.25">
      <c r="A90" s="62"/>
      <c r="B90" s="66"/>
      <c r="C90" s="66"/>
      <c r="D90" s="320"/>
      <c r="E90" s="73"/>
      <c r="F90" s="322"/>
      <c r="G90" s="322"/>
      <c r="H90" s="320"/>
      <c r="I90" s="66"/>
      <c r="J90" s="145"/>
      <c r="K90" s="145"/>
      <c r="L90" s="320"/>
      <c r="M90" s="320"/>
      <c r="N90" s="143"/>
      <c r="O90" s="320"/>
      <c r="S90" s="145"/>
      <c r="T90" s="66"/>
      <c r="W90" s="171"/>
      <c r="X90" s="171"/>
      <c r="Y90" s="171"/>
      <c r="AA90" s="171"/>
      <c r="AB90" s="171"/>
      <c r="AC90" s="171"/>
    </row>
    <row r="91" spans="1:29" s="9" customFormat="1" ht="16.5" x14ac:dyDescent="0.3">
      <c r="B91" s="330"/>
      <c r="C91" s="639" t="s">
        <v>195</v>
      </c>
      <c r="D91" s="639"/>
      <c r="E91" s="331">
        <v>0.58462306009119747</v>
      </c>
      <c r="F91" s="331">
        <v>5.5609776631011805E-2</v>
      </c>
      <c r="G91" s="331">
        <v>0.35976716327779074</v>
      </c>
      <c r="H91" s="331">
        <v>0.29513415595238096</v>
      </c>
      <c r="I91" s="332">
        <v>2.37227027767918</v>
      </c>
      <c r="J91" s="332">
        <v>5.7036602380952397</v>
      </c>
      <c r="K91" s="332">
        <v>3.3312973809523809</v>
      </c>
      <c r="L91" s="331">
        <v>0.66789237380952404</v>
      </c>
      <c r="M91" s="333">
        <v>0.33189519285714286</v>
      </c>
    </row>
    <row r="92" spans="1:29" s="9" customFormat="1" ht="16.5" x14ac:dyDescent="0.3">
      <c r="B92" s="334"/>
      <c r="C92" s="633" t="s">
        <v>196</v>
      </c>
      <c r="D92" s="633"/>
      <c r="E92" s="335">
        <v>0.54066006803109312</v>
      </c>
      <c r="F92" s="335">
        <v>4.0605835952000478E-2</v>
      </c>
      <c r="G92" s="335">
        <v>0.31140625619939716</v>
      </c>
      <c r="H92" s="335">
        <v>0.1841555</v>
      </c>
      <c r="I92" s="65">
        <v>1.1544985628040669</v>
      </c>
      <c r="J92" s="65">
        <v>1.6418975</v>
      </c>
      <c r="K92" s="65">
        <v>1.0552049999999999</v>
      </c>
      <c r="L92" s="335">
        <v>0.54333212499999994</v>
      </c>
      <c r="M92" s="336">
        <v>0.201227975</v>
      </c>
    </row>
    <row r="93" spans="1:29" s="9" customFormat="1" ht="16.5" x14ac:dyDescent="0.3">
      <c r="B93" s="334"/>
      <c r="C93" s="633" t="s">
        <v>197</v>
      </c>
      <c r="D93" s="633"/>
      <c r="E93" s="335">
        <v>0.5900119582340948</v>
      </c>
      <c r="F93" s="335">
        <v>5.2389465879317046E-2</v>
      </c>
      <c r="G93" s="335">
        <v>0.35883035692230847</v>
      </c>
      <c r="H93" s="335">
        <v>0.28482355000000004</v>
      </c>
      <c r="I93" s="65">
        <v>1.5348137951651224</v>
      </c>
      <c r="J93" s="65">
        <v>3.293695</v>
      </c>
      <c r="K93" s="65">
        <v>2.2267650000000003</v>
      </c>
      <c r="L93" s="335">
        <v>0.68503574999999994</v>
      </c>
      <c r="M93" s="336">
        <v>0.31473059999999997</v>
      </c>
    </row>
    <row r="94" spans="1:29" s="9" customFormat="1" ht="17.25" thickBot="1" x14ac:dyDescent="0.35">
      <c r="B94" s="337"/>
      <c r="C94" s="637" t="s">
        <v>198</v>
      </c>
      <c r="D94" s="637"/>
      <c r="E94" s="338">
        <v>0.77776570974727277</v>
      </c>
      <c r="F94" s="338">
        <v>0.28147466254665732</v>
      </c>
      <c r="G94" s="338">
        <v>0.53461952488947884</v>
      </c>
      <c r="H94" s="338">
        <v>0.8246909</v>
      </c>
      <c r="I94" s="339">
        <v>30.987083260603946</v>
      </c>
      <c r="J94" s="339">
        <v>47.225729999999999</v>
      </c>
      <c r="K94" s="339">
        <v>35.27337</v>
      </c>
      <c r="L94" s="338">
        <v>0.94629629999999998</v>
      </c>
      <c r="M94" s="340">
        <v>0.84202290000000002</v>
      </c>
    </row>
  </sheetData>
  <sortState xmlns:xlrd2="http://schemas.microsoft.com/office/spreadsheetml/2017/richdata2" ref="B5:N88">
    <sortCondition ref="C5:C88"/>
  </sortState>
  <mergeCells count="6">
    <mergeCell ref="C94:D94"/>
    <mergeCell ref="E2:I2"/>
    <mergeCell ref="E3:I3"/>
    <mergeCell ref="C91:D91"/>
    <mergeCell ref="C92:D92"/>
    <mergeCell ref="C93:D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Table 1</vt:lpstr>
      <vt:lpstr>Table 2 - Staff</vt:lpstr>
      <vt:lpstr>Table 3 - Salaries</vt:lpstr>
      <vt:lpstr>Table 4 - Income</vt:lpstr>
      <vt:lpstr>Table 5 - Income %</vt:lpstr>
      <vt:lpstr>Table 6 - Expenditures</vt:lpstr>
      <vt:lpstr>Table 7 - Collections</vt:lpstr>
      <vt:lpstr>Table 8 - Collection %</vt:lpstr>
      <vt:lpstr>Table 9 - Circulation</vt:lpstr>
      <vt:lpstr>Table 10 - Circulation %</vt:lpstr>
      <vt:lpstr>Table 11 - Service Measures</vt:lpstr>
      <vt:lpstr>Table 12 - Programming </vt:lpstr>
      <vt:lpstr>Table 13 - Technology</vt:lpstr>
      <vt:lpstr>Table 14 - Summer Reading</vt:lpstr>
      <vt:lpstr>Partnerships</vt:lpstr>
    </vt:vector>
  </TitlesOfParts>
  <Manager/>
  <Company>Counting Opinions (SQUIRE)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1 - Profile</dc:title>
  <dc:subject/>
  <dc:creator>Counting Opinions (SQUIRE) Ltd.</dc:creator>
  <cp:keywords/>
  <dc:description/>
  <cp:lastModifiedBy>Johnson, Amanda</cp:lastModifiedBy>
  <cp:revision/>
  <dcterms:created xsi:type="dcterms:W3CDTF">2023-01-18T15:02:57Z</dcterms:created>
  <dcterms:modified xsi:type="dcterms:W3CDTF">2023-10-18T17:30:37Z</dcterms:modified>
  <cp:category/>
  <cp:contentStatus/>
</cp:coreProperties>
</file>